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D:\Files of Ms.Xuân\Giá 2026 CPQL\NQ giá DV KBCB tính CPQL 2026 (4%)\2. NQ giá DV KCB có tính CPQL, PACS (bản mềm)\"/>
    </mc:Choice>
  </mc:AlternateContent>
  <xr:revisionPtr revIDLastSave="0" documentId="13_ncr:1_{B18A9639-A193-4D09-ABAC-C4FE9EA9BC13}" xr6:coauthVersionLast="47" xr6:coauthVersionMax="47" xr10:uidLastSave="{00000000-0000-0000-0000-000000000000}"/>
  <bookViews>
    <workbookView xWindow="-110" yWindow="-110" windowWidth="19420" windowHeight="10300" tabRatio="769" xr2:uid="{00000000-000D-0000-FFFF-FFFF00000000}"/>
  </bookViews>
  <sheets>
    <sheet name="PL 04" sheetId="8" r:id="rId1"/>
    <sheet name="NQ17" sheetId="11" state="hidden" r:id="rId2"/>
    <sheet name="BYT" sheetId="9" state="hidden" r:id="rId3"/>
    <sheet name="BYT mới" sheetId="13" state="hidden" r:id="rId4"/>
  </sheets>
  <definedNames>
    <definedName name="_xlnm._FilterDatabase" localSheetId="2" hidden="1">BYT!$A$5:$AB$770</definedName>
    <definedName name="_xlnm._FilterDatabase" localSheetId="3" hidden="1">'BYT mới'!$A$7:$AC$7</definedName>
    <definedName name="_xlnm._FilterDatabase" localSheetId="1" hidden="1">'NQ17'!$A$11:$I$759</definedName>
    <definedName name="_xlnm._FilterDatabase" localSheetId="0" hidden="1">'PL 04'!$A$11:$J$759</definedName>
    <definedName name="_xlnm.Print_Area" localSheetId="0">'PL 04'!$A$1:$G$761</definedName>
    <definedName name="_xlnm.Print_Titles" localSheetId="0">'PL 04'!$11:$13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767" i="13" l="1"/>
  <c r="S767" i="13"/>
  <c r="Q767" i="13"/>
  <c r="R767" i="13" s="1"/>
  <c r="R766" i="13"/>
  <c r="Q766" i="13"/>
  <c r="S765" i="13"/>
  <c r="Q765" i="13"/>
  <c r="R765" i="13" s="1"/>
  <c r="Q764" i="13"/>
  <c r="R764" i="13" s="1"/>
  <c r="R763" i="13"/>
  <c r="Q763" i="13"/>
  <c r="T762" i="13"/>
  <c r="V762" i="13" s="1"/>
  <c r="W762" i="13" s="1"/>
  <c r="R762" i="13"/>
  <c r="Q762" i="13"/>
  <c r="T761" i="13"/>
  <c r="R761" i="13"/>
  <c r="Q761" i="13"/>
  <c r="Q760" i="13"/>
  <c r="R760" i="13" s="1"/>
  <c r="U759" i="13"/>
  <c r="T759" i="13"/>
  <c r="Q759" i="13"/>
  <c r="R759" i="13" s="1"/>
  <c r="T758" i="13"/>
  <c r="S758" i="13"/>
  <c r="Q758" i="13"/>
  <c r="R758" i="13" s="1"/>
  <c r="V757" i="13"/>
  <c r="W757" i="13" s="1"/>
  <c r="T757" i="13"/>
  <c r="R757" i="13"/>
  <c r="Q757" i="13"/>
  <c r="S756" i="13"/>
  <c r="R756" i="13"/>
  <c r="Q756" i="13"/>
  <c r="T755" i="13"/>
  <c r="S755" i="13"/>
  <c r="Q755" i="13"/>
  <c r="R755" i="13" s="1"/>
  <c r="U754" i="13"/>
  <c r="T754" i="13"/>
  <c r="S754" i="13"/>
  <c r="Q754" i="13"/>
  <c r="R754" i="13" s="1"/>
  <c r="R753" i="13"/>
  <c r="Q753" i="13"/>
  <c r="U752" i="13"/>
  <c r="T752" i="13"/>
  <c r="Q752" i="13"/>
  <c r="R752" i="13" s="1"/>
  <c r="T751" i="13"/>
  <c r="U751" i="13" s="1"/>
  <c r="Q751" i="13"/>
  <c r="R751" i="13" s="1"/>
  <c r="S750" i="13"/>
  <c r="R750" i="13"/>
  <c r="Q750" i="13"/>
  <c r="Q749" i="13"/>
  <c r="R749" i="13" s="1"/>
  <c r="Q748" i="13"/>
  <c r="R748" i="13" s="1"/>
  <c r="S747" i="13"/>
  <c r="R747" i="13"/>
  <c r="Q747" i="13"/>
  <c r="Q746" i="13"/>
  <c r="R746" i="13" s="1"/>
  <c r="R745" i="13"/>
  <c r="Q745" i="13"/>
  <c r="Q744" i="13"/>
  <c r="R744" i="13" s="1"/>
  <c r="T743" i="13"/>
  <c r="V743" i="13" s="1"/>
  <c r="W743" i="13" s="1"/>
  <c r="S743" i="13"/>
  <c r="Q743" i="13"/>
  <c r="R743" i="13" s="1"/>
  <c r="W742" i="13"/>
  <c r="U742" i="13"/>
  <c r="T742" i="13"/>
  <c r="V742" i="13" s="1"/>
  <c r="S742" i="13"/>
  <c r="R742" i="13"/>
  <c r="Q742" i="13"/>
  <c r="Q741" i="13"/>
  <c r="R741" i="13" s="1"/>
  <c r="T740" i="13"/>
  <c r="S740" i="13"/>
  <c r="Q740" i="13"/>
  <c r="R740" i="13" s="1"/>
  <c r="T739" i="13"/>
  <c r="R739" i="13"/>
  <c r="Q739" i="13"/>
  <c r="T738" i="13"/>
  <c r="V738" i="13" s="1"/>
  <c r="W738" i="13" s="1"/>
  <c r="R738" i="13"/>
  <c r="Q738" i="13"/>
  <c r="V737" i="13"/>
  <c r="W737" i="13" s="1"/>
  <c r="T737" i="13"/>
  <c r="S737" i="13"/>
  <c r="R737" i="13"/>
  <c r="Q737" i="13"/>
  <c r="R736" i="13"/>
  <c r="Q736" i="13"/>
  <c r="R735" i="13"/>
  <c r="Q735" i="13"/>
  <c r="T734" i="13"/>
  <c r="Q734" i="13"/>
  <c r="R734" i="13" s="1"/>
  <c r="S733" i="13"/>
  <c r="Q733" i="13"/>
  <c r="R733" i="13" s="1"/>
  <c r="S732" i="13"/>
  <c r="R732" i="13"/>
  <c r="Q732" i="13"/>
  <c r="U731" i="13"/>
  <c r="S731" i="13"/>
  <c r="Q731" i="13"/>
  <c r="R731" i="13" s="1"/>
  <c r="T731" i="13" s="1"/>
  <c r="V730" i="13"/>
  <c r="W730" i="13" s="1"/>
  <c r="U730" i="13"/>
  <c r="S730" i="13"/>
  <c r="Q730" i="13"/>
  <c r="R730" i="13" s="1"/>
  <c r="T730" i="13" s="1"/>
  <c r="V729" i="13"/>
  <c r="W729" i="13" s="1"/>
  <c r="U729" i="13"/>
  <c r="S729" i="13"/>
  <c r="R729" i="13"/>
  <c r="T729" i="13" s="1"/>
  <c r="Q729" i="13"/>
  <c r="R728" i="13"/>
  <c r="Q728" i="13"/>
  <c r="U727" i="13"/>
  <c r="T727" i="13"/>
  <c r="S727" i="13"/>
  <c r="Q727" i="13"/>
  <c r="R727" i="13" s="1"/>
  <c r="W726" i="13"/>
  <c r="V726" i="13"/>
  <c r="U726" i="13"/>
  <c r="S726" i="13"/>
  <c r="R726" i="13"/>
  <c r="T726" i="13" s="1"/>
  <c r="Q726" i="13"/>
  <c r="S725" i="13"/>
  <c r="R725" i="13"/>
  <c r="Q725" i="13"/>
  <c r="T724" i="13"/>
  <c r="U724" i="13" s="1"/>
  <c r="R724" i="13"/>
  <c r="Q724" i="13"/>
  <c r="R723" i="13"/>
  <c r="Q723" i="13"/>
  <c r="Q722" i="13"/>
  <c r="R722" i="13" s="1"/>
  <c r="R721" i="13"/>
  <c r="Q721" i="13"/>
  <c r="S720" i="13"/>
  <c r="R720" i="13"/>
  <c r="Q720" i="13"/>
  <c r="U719" i="13"/>
  <c r="T719" i="13"/>
  <c r="V719" i="13" s="1"/>
  <c r="W719" i="13" s="1"/>
  <c r="S719" i="13"/>
  <c r="Q719" i="13"/>
  <c r="R719" i="13" s="1"/>
  <c r="T718" i="13"/>
  <c r="V718" i="13" s="1"/>
  <c r="W718" i="13" s="1"/>
  <c r="R718" i="13"/>
  <c r="Q718" i="13"/>
  <c r="Q717" i="13"/>
  <c r="R717" i="13" s="1"/>
  <c r="T716" i="13"/>
  <c r="V716" i="13" s="1"/>
  <c r="W716" i="13" s="1"/>
  <c r="Q716" i="13"/>
  <c r="R716" i="13" s="1"/>
  <c r="R715" i="13"/>
  <c r="Q715" i="13"/>
  <c r="R714" i="13"/>
  <c r="Q714" i="13"/>
  <c r="S713" i="13"/>
  <c r="R713" i="13"/>
  <c r="Q713" i="13"/>
  <c r="T712" i="13"/>
  <c r="V712" i="13" s="1"/>
  <c r="W712" i="13" s="1"/>
  <c r="Q712" i="13"/>
  <c r="R712" i="13" s="1"/>
  <c r="T711" i="13"/>
  <c r="U711" i="13" s="1"/>
  <c r="R711" i="13"/>
  <c r="Q711" i="13"/>
  <c r="T710" i="13"/>
  <c r="S710" i="13"/>
  <c r="R710" i="13"/>
  <c r="Q710" i="13"/>
  <c r="Q709" i="13"/>
  <c r="R709" i="13" s="1"/>
  <c r="S708" i="13"/>
  <c r="R708" i="13"/>
  <c r="Q708" i="13"/>
  <c r="V707" i="13"/>
  <c r="W707" i="13" s="1"/>
  <c r="T707" i="13"/>
  <c r="U707" i="13" s="1"/>
  <c r="S707" i="13"/>
  <c r="Q707" i="13"/>
  <c r="R707" i="13" s="1"/>
  <c r="S706" i="13"/>
  <c r="Q706" i="13"/>
  <c r="R706" i="13" s="1"/>
  <c r="S705" i="13"/>
  <c r="R705" i="13"/>
  <c r="Q705" i="13"/>
  <c r="R704" i="13"/>
  <c r="Q704" i="13"/>
  <c r="T703" i="13"/>
  <c r="S703" i="13"/>
  <c r="Q703" i="13"/>
  <c r="R703" i="13" s="1"/>
  <c r="U702" i="13"/>
  <c r="S702" i="13"/>
  <c r="R702" i="13"/>
  <c r="T702" i="13" s="1"/>
  <c r="Q702" i="13"/>
  <c r="R701" i="13"/>
  <c r="Q701" i="13"/>
  <c r="T700" i="13"/>
  <c r="R700" i="13"/>
  <c r="Q700" i="13"/>
  <c r="R699" i="13"/>
  <c r="Q699" i="13"/>
  <c r="Q698" i="13"/>
  <c r="R698" i="13" s="1"/>
  <c r="U697" i="13"/>
  <c r="T697" i="13"/>
  <c r="S697" i="13"/>
  <c r="R697" i="13"/>
  <c r="Q697" i="13"/>
  <c r="V696" i="13"/>
  <c r="W696" i="13" s="1"/>
  <c r="T696" i="13"/>
  <c r="U696" i="13" s="1"/>
  <c r="Q696" i="13"/>
  <c r="R696" i="13" s="1"/>
  <c r="S696" i="13" s="1"/>
  <c r="T695" i="13"/>
  <c r="V695" i="13" s="1"/>
  <c r="W695" i="13" s="1"/>
  <c r="S695" i="13"/>
  <c r="Q695" i="13"/>
  <c r="R695" i="13" s="1"/>
  <c r="R694" i="13"/>
  <c r="Q694" i="13"/>
  <c r="V693" i="13"/>
  <c r="W693" i="13" s="1"/>
  <c r="U693" i="13"/>
  <c r="S693" i="13"/>
  <c r="Q693" i="13"/>
  <c r="R693" i="13" s="1"/>
  <c r="T693" i="13" s="1"/>
  <c r="T692" i="13"/>
  <c r="U692" i="13" s="1"/>
  <c r="Q692" i="13"/>
  <c r="R692" i="13" s="1"/>
  <c r="S692" i="13" s="1"/>
  <c r="R691" i="13"/>
  <c r="Q691" i="13"/>
  <c r="R690" i="13"/>
  <c r="Q690" i="13"/>
  <c r="Q689" i="13"/>
  <c r="R689" i="13" s="1"/>
  <c r="R688" i="13"/>
  <c r="Q688" i="13"/>
  <c r="U687" i="13"/>
  <c r="T687" i="13"/>
  <c r="Q687" i="13"/>
  <c r="R687" i="13" s="1"/>
  <c r="Q686" i="13"/>
  <c r="R686" i="13" s="1"/>
  <c r="Q685" i="13"/>
  <c r="R685" i="13" s="1"/>
  <c r="T684" i="13"/>
  <c r="U684" i="13" s="1"/>
  <c r="R684" i="13"/>
  <c r="Q684" i="13"/>
  <c r="W683" i="13"/>
  <c r="T683" i="13"/>
  <c r="V683" i="13" s="1"/>
  <c r="S683" i="13"/>
  <c r="Q683" i="13"/>
  <c r="R683" i="13" s="1"/>
  <c r="U683" i="13" s="1"/>
  <c r="T682" i="13"/>
  <c r="U682" i="13" s="1"/>
  <c r="Q682" i="13"/>
  <c r="R682" i="13" s="1"/>
  <c r="R681" i="13"/>
  <c r="Q681" i="13"/>
  <c r="V680" i="13"/>
  <c r="W680" i="13" s="1"/>
  <c r="U680" i="13"/>
  <c r="T680" i="13"/>
  <c r="Q680" i="13"/>
  <c r="R680" i="13" s="1"/>
  <c r="S680" i="13" s="1"/>
  <c r="U679" i="13"/>
  <c r="T679" i="13"/>
  <c r="Q679" i="13"/>
  <c r="R679" i="13" s="1"/>
  <c r="S678" i="13"/>
  <c r="R678" i="13"/>
  <c r="Q678" i="13"/>
  <c r="Q677" i="13"/>
  <c r="R677" i="13" s="1"/>
  <c r="Q676" i="13"/>
  <c r="R676" i="13" s="1"/>
  <c r="R675" i="13"/>
  <c r="Q675" i="13"/>
  <c r="T674" i="13"/>
  <c r="R674" i="13"/>
  <c r="Q674" i="13"/>
  <c r="R673" i="13"/>
  <c r="Q673" i="13"/>
  <c r="R672" i="13"/>
  <c r="Q672" i="13"/>
  <c r="V671" i="13"/>
  <c r="W671" i="13" s="1"/>
  <c r="T671" i="13"/>
  <c r="U671" i="13" s="1"/>
  <c r="S671" i="13"/>
  <c r="Q671" i="13"/>
  <c r="R671" i="13" s="1"/>
  <c r="T670" i="13"/>
  <c r="U670" i="13" s="1"/>
  <c r="R670" i="13"/>
  <c r="Q670" i="13"/>
  <c r="Q669" i="13"/>
  <c r="R669" i="13" s="1"/>
  <c r="T668" i="13"/>
  <c r="U668" i="13" s="1"/>
  <c r="Q668" i="13"/>
  <c r="R668" i="13" s="1"/>
  <c r="Q667" i="13"/>
  <c r="R667" i="13" s="1"/>
  <c r="R666" i="13"/>
  <c r="Q666" i="13"/>
  <c r="R665" i="13"/>
  <c r="Q665" i="13"/>
  <c r="R664" i="13"/>
  <c r="Q664" i="13"/>
  <c r="Q663" i="13"/>
  <c r="R663" i="13" s="1"/>
  <c r="Q662" i="13"/>
  <c r="R662" i="13" s="1"/>
  <c r="T661" i="13"/>
  <c r="R661" i="13"/>
  <c r="Q661" i="13"/>
  <c r="S660" i="13"/>
  <c r="R660" i="13"/>
  <c r="Q660" i="13"/>
  <c r="S659" i="13"/>
  <c r="Q659" i="13"/>
  <c r="R659" i="13" s="1"/>
  <c r="Q658" i="13"/>
  <c r="R658" i="13" s="1"/>
  <c r="R657" i="13"/>
  <c r="Q657" i="13"/>
  <c r="T656" i="13"/>
  <c r="Q656" i="13"/>
  <c r="R656" i="13" s="1"/>
  <c r="T655" i="13"/>
  <c r="S655" i="13"/>
  <c r="Q655" i="13"/>
  <c r="R655" i="13" s="1"/>
  <c r="S654" i="13"/>
  <c r="R654" i="13"/>
  <c r="Q654" i="13"/>
  <c r="S653" i="13"/>
  <c r="Q653" i="13"/>
  <c r="R653" i="13" s="1"/>
  <c r="R652" i="13"/>
  <c r="Q652" i="13"/>
  <c r="Q651" i="13"/>
  <c r="R651" i="13" s="1"/>
  <c r="Q650" i="13"/>
  <c r="R650" i="13" s="1"/>
  <c r="R649" i="13"/>
  <c r="Q649" i="13"/>
  <c r="U648" i="13"/>
  <c r="T648" i="13"/>
  <c r="V648" i="13" s="1"/>
  <c r="W648" i="13" s="1"/>
  <c r="S648" i="13"/>
  <c r="Q648" i="13"/>
  <c r="R648" i="13" s="1"/>
  <c r="T647" i="13"/>
  <c r="U647" i="13" s="1"/>
  <c r="S647" i="13"/>
  <c r="Q647" i="13"/>
  <c r="R647" i="13" s="1"/>
  <c r="T646" i="13"/>
  <c r="S646" i="13"/>
  <c r="R646" i="13"/>
  <c r="Q646" i="13"/>
  <c r="Q645" i="13"/>
  <c r="R645" i="13" s="1"/>
  <c r="V644" i="13"/>
  <c r="W644" i="13" s="1"/>
  <c r="U644" i="13"/>
  <c r="T644" i="13"/>
  <c r="S644" i="13"/>
  <c r="Q644" i="13"/>
  <c r="R644" i="13" s="1"/>
  <c r="T643" i="13"/>
  <c r="R643" i="13"/>
  <c r="Q643" i="13"/>
  <c r="T642" i="13"/>
  <c r="U642" i="13" s="1"/>
  <c r="R642" i="13"/>
  <c r="S642" i="13" s="1"/>
  <c r="Q642" i="13"/>
  <c r="R641" i="13"/>
  <c r="Q641" i="13"/>
  <c r="Q640" i="13"/>
  <c r="R640" i="13" s="1"/>
  <c r="R639" i="13"/>
  <c r="Q639" i="13"/>
  <c r="Q638" i="13"/>
  <c r="R638" i="13" s="1"/>
  <c r="S637" i="13"/>
  <c r="Q637" i="13"/>
  <c r="R637" i="13" s="1"/>
  <c r="S636" i="13"/>
  <c r="R636" i="13"/>
  <c r="Q636" i="13"/>
  <c r="Q635" i="13"/>
  <c r="R635" i="13" s="1"/>
  <c r="S634" i="13"/>
  <c r="Q634" i="13"/>
  <c r="R634" i="13" s="1"/>
  <c r="W633" i="13"/>
  <c r="V633" i="13"/>
  <c r="U633" i="13"/>
  <c r="S633" i="13"/>
  <c r="R633" i="13"/>
  <c r="T633" i="13" s="1"/>
  <c r="Q633" i="13"/>
  <c r="Q632" i="13"/>
  <c r="R632" i="13" s="1"/>
  <c r="U631" i="13"/>
  <c r="T631" i="13"/>
  <c r="S631" i="13"/>
  <c r="Q631" i="13"/>
  <c r="R631" i="13" s="1"/>
  <c r="V630" i="13"/>
  <c r="W630" i="13" s="1"/>
  <c r="U630" i="13"/>
  <c r="S630" i="13"/>
  <c r="R630" i="13"/>
  <c r="T630" i="13" s="1"/>
  <c r="Q630" i="13"/>
  <c r="R629" i="13"/>
  <c r="Q629" i="13"/>
  <c r="R628" i="13"/>
  <c r="Q628" i="13"/>
  <c r="T627" i="13"/>
  <c r="S627" i="13"/>
  <c r="Q627" i="13"/>
  <c r="R627" i="13" s="1"/>
  <c r="T626" i="13"/>
  <c r="S626" i="13"/>
  <c r="R626" i="13"/>
  <c r="Q626" i="13"/>
  <c r="T625" i="13"/>
  <c r="U625" i="13" s="1"/>
  <c r="R625" i="13"/>
  <c r="Q625" i="13"/>
  <c r="Q624" i="13"/>
  <c r="R624" i="13" s="1"/>
  <c r="T623" i="13"/>
  <c r="S623" i="13"/>
  <c r="Q623" i="13"/>
  <c r="R623" i="13" s="1"/>
  <c r="T622" i="13"/>
  <c r="V622" i="13" s="1"/>
  <c r="W622" i="13" s="1"/>
  <c r="R622" i="13"/>
  <c r="Q622" i="13"/>
  <c r="S621" i="13"/>
  <c r="Q621" i="13"/>
  <c r="R621" i="13" s="1"/>
  <c r="T620" i="13"/>
  <c r="V620" i="13" s="1"/>
  <c r="W620" i="13" s="1"/>
  <c r="S620" i="13"/>
  <c r="Q620" i="13"/>
  <c r="R620" i="13" s="1"/>
  <c r="U619" i="13"/>
  <c r="T619" i="13"/>
  <c r="R619" i="13"/>
  <c r="Q619" i="13"/>
  <c r="R618" i="13"/>
  <c r="Q618" i="13"/>
  <c r="Q617" i="13"/>
  <c r="R617" i="13" s="1"/>
  <c r="V616" i="13"/>
  <c r="W616" i="13" s="1"/>
  <c r="T616" i="13"/>
  <c r="Q616" i="13"/>
  <c r="R616" i="13" s="1"/>
  <c r="T615" i="13"/>
  <c r="U615" i="13" s="1"/>
  <c r="Q615" i="13"/>
  <c r="R615" i="13" s="1"/>
  <c r="R614" i="13"/>
  <c r="Q614" i="13"/>
  <c r="S613" i="13"/>
  <c r="Q613" i="13"/>
  <c r="R613" i="13" s="1"/>
  <c r="T612" i="13"/>
  <c r="U612" i="13" s="1"/>
  <c r="S612" i="13"/>
  <c r="R612" i="13"/>
  <c r="Q612" i="13"/>
  <c r="Q611" i="13"/>
  <c r="R611" i="13" s="1"/>
  <c r="T610" i="13"/>
  <c r="S610" i="13"/>
  <c r="R610" i="13"/>
  <c r="Q610" i="13"/>
  <c r="R609" i="13"/>
  <c r="Q609" i="13"/>
  <c r="R608" i="13"/>
  <c r="Q608" i="13"/>
  <c r="Q607" i="13"/>
  <c r="R607" i="13" s="1"/>
  <c r="T606" i="13"/>
  <c r="U606" i="13" s="1"/>
  <c r="R606" i="13"/>
  <c r="Q606" i="13"/>
  <c r="S605" i="13"/>
  <c r="R605" i="13"/>
  <c r="Q605" i="13"/>
  <c r="T604" i="13"/>
  <c r="R604" i="13"/>
  <c r="Q604" i="13"/>
  <c r="R603" i="13"/>
  <c r="Q603" i="13"/>
  <c r="V602" i="13"/>
  <c r="W602" i="13" s="1"/>
  <c r="T602" i="13"/>
  <c r="S602" i="13"/>
  <c r="R602" i="13"/>
  <c r="Q602" i="13"/>
  <c r="S601" i="13"/>
  <c r="Q601" i="13"/>
  <c r="R601" i="13" s="1"/>
  <c r="R600" i="13"/>
  <c r="Q600" i="13"/>
  <c r="Q599" i="13"/>
  <c r="R599" i="13" s="1"/>
  <c r="T598" i="13"/>
  <c r="S598" i="13"/>
  <c r="R598" i="13"/>
  <c r="Q598" i="13"/>
  <c r="R597" i="13"/>
  <c r="Q597" i="13"/>
  <c r="T596" i="13"/>
  <c r="Q596" i="13"/>
  <c r="R596" i="13" s="1"/>
  <c r="S596" i="13" s="1"/>
  <c r="R595" i="13"/>
  <c r="Q595" i="13"/>
  <c r="R594" i="13"/>
  <c r="Q594" i="13"/>
  <c r="V593" i="13"/>
  <c r="W593" i="13" s="1"/>
  <c r="T593" i="13"/>
  <c r="S593" i="13"/>
  <c r="R593" i="13"/>
  <c r="Q593" i="13"/>
  <c r="V592" i="13"/>
  <c r="W592" i="13" s="1"/>
  <c r="U592" i="13"/>
  <c r="S592" i="13"/>
  <c r="R592" i="13"/>
  <c r="T592" i="13" s="1"/>
  <c r="Q592" i="13"/>
  <c r="Q591" i="13"/>
  <c r="R591" i="13" s="1"/>
  <c r="S590" i="13"/>
  <c r="R590" i="13"/>
  <c r="Q590" i="13"/>
  <c r="R589" i="13"/>
  <c r="Q589" i="13"/>
  <c r="R588" i="13"/>
  <c r="Q588" i="13"/>
  <c r="R587" i="13"/>
  <c r="Q587" i="13"/>
  <c r="T586" i="13"/>
  <c r="U586" i="13" s="1"/>
  <c r="S586" i="13"/>
  <c r="R586" i="13"/>
  <c r="Q586" i="13"/>
  <c r="V585" i="13"/>
  <c r="W585" i="13" s="1"/>
  <c r="T585" i="13"/>
  <c r="S585" i="13"/>
  <c r="Q585" i="13"/>
  <c r="R585" i="13" s="1"/>
  <c r="R584" i="13"/>
  <c r="S584" i="13" s="1"/>
  <c r="Q584" i="13"/>
  <c r="Q583" i="13"/>
  <c r="R583" i="13" s="1"/>
  <c r="Q582" i="13"/>
  <c r="R582" i="13" s="1"/>
  <c r="T581" i="13"/>
  <c r="S581" i="13"/>
  <c r="R581" i="13"/>
  <c r="Q581" i="13"/>
  <c r="R580" i="13"/>
  <c r="Q580" i="13"/>
  <c r="Q579" i="13"/>
  <c r="R579" i="13" s="1"/>
  <c r="V578" i="13"/>
  <c r="W578" i="13" s="1"/>
  <c r="U578" i="13"/>
  <c r="Q578" i="13"/>
  <c r="R578" i="13" s="1"/>
  <c r="T578" i="13" s="1"/>
  <c r="T577" i="13"/>
  <c r="U577" i="13" s="1"/>
  <c r="R577" i="13"/>
  <c r="Q577" i="13"/>
  <c r="R576" i="13"/>
  <c r="Q576" i="13"/>
  <c r="Q575" i="13"/>
  <c r="R575" i="13" s="1"/>
  <c r="T574" i="13"/>
  <c r="S574" i="13"/>
  <c r="Q574" i="13"/>
  <c r="R574" i="13" s="1"/>
  <c r="V573" i="13"/>
  <c r="W573" i="13" s="1"/>
  <c r="T573" i="13"/>
  <c r="S573" i="13"/>
  <c r="R573" i="13"/>
  <c r="Q573" i="13"/>
  <c r="R572" i="13"/>
  <c r="Q572" i="13"/>
  <c r="R571" i="13"/>
  <c r="Q571" i="13"/>
  <c r="T570" i="13"/>
  <c r="V570" i="13" s="1"/>
  <c r="W570" i="13" s="1"/>
  <c r="R570" i="13"/>
  <c r="Q570" i="13"/>
  <c r="Q569" i="13"/>
  <c r="R569" i="13" s="1"/>
  <c r="Q568" i="13"/>
  <c r="R568" i="13" s="1"/>
  <c r="Q567" i="13"/>
  <c r="R567" i="13" s="1"/>
  <c r="V566" i="13"/>
  <c r="W566" i="13" s="1"/>
  <c r="U566" i="13"/>
  <c r="T566" i="13"/>
  <c r="Q566" i="13"/>
  <c r="R566" i="13" s="1"/>
  <c r="S566" i="13" s="1"/>
  <c r="V565" i="13"/>
  <c r="W565" i="13" s="1"/>
  <c r="U565" i="13"/>
  <c r="S565" i="13"/>
  <c r="R565" i="13"/>
  <c r="T565" i="13" s="1"/>
  <c r="Q565" i="13"/>
  <c r="Q564" i="13"/>
  <c r="R564" i="13" s="1"/>
  <c r="T563" i="13"/>
  <c r="S563" i="13"/>
  <c r="Q563" i="13"/>
  <c r="R563" i="13" s="1"/>
  <c r="R562" i="13"/>
  <c r="Q562" i="13"/>
  <c r="R561" i="13"/>
  <c r="Q561" i="13"/>
  <c r="T560" i="13"/>
  <c r="U560" i="13" s="1"/>
  <c r="S560" i="13"/>
  <c r="R560" i="13"/>
  <c r="Q560" i="13"/>
  <c r="Q559" i="13"/>
  <c r="R559" i="13" s="1"/>
  <c r="Q558" i="13"/>
  <c r="R558" i="13" s="1"/>
  <c r="T557" i="13"/>
  <c r="R557" i="13"/>
  <c r="Q557" i="13"/>
  <c r="T556" i="13"/>
  <c r="Q556" i="13"/>
  <c r="R556" i="13" s="1"/>
  <c r="Q555" i="13"/>
  <c r="R555" i="13" s="1"/>
  <c r="Q554" i="13"/>
  <c r="R554" i="13" s="1"/>
  <c r="R553" i="13"/>
  <c r="Q553" i="13"/>
  <c r="R552" i="13"/>
  <c r="Q552" i="13"/>
  <c r="Q551" i="13"/>
  <c r="R551" i="13" s="1"/>
  <c r="T550" i="13"/>
  <c r="Q550" i="13"/>
  <c r="R550" i="13" s="1"/>
  <c r="T549" i="13"/>
  <c r="S549" i="13"/>
  <c r="R549" i="13"/>
  <c r="Q549" i="13"/>
  <c r="Q548" i="13"/>
  <c r="R548" i="13" s="1"/>
  <c r="R547" i="13"/>
  <c r="Q547" i="13"/>
  <c r="T546" i="13"/>
  <c r="V546" i="13" s="1"/>
  <c r="W546" i="13" s="1"/>
  <c r="S546" i="13"/>
  <c r="R546" i="13"/>
  <c r="Q546" i="13"/>
  <c r="V545" i="13"/>
  <c r="W545" i="13" s="1"/>
  <c r="T545" i="13"/>
  <c r="Q545" i="13"/>
  <c r="R545" i="13" s="1"/>
  <c r="T544" i="13"/>
  <c r="U544" i="13" s="1"/>
  <c r="Q544" i="13"/>
  <c r="R544" i="13" s="1"/>
  <c r="Q543" i="13"/>
  <c r="R543" i="13" s="1"/>
  <c r="T542" i="13"/>
  <c r="U542" i="13" s="1"/>
  <c r="Q542" i="13"/>
  <c r="R542" i="13" s="1"/>
  <c r="R541" i="13"/>
  <c r="Q541" i="13"/>
  <c r="Q540" i="13"/>
  <c r="R540" i="13" s="1"/>
  <c r="V539" i="13"/>
  <c r="W539" i="13" s="1"/>
  <c r="T539" i="13"/>
  <c r="S539" i="13"/>
  <c r="Q539" i="13"/>
  <c r="R539" i="13" s="1"/>
  <c r="R538" i="13"/>
  <c r="Q538" i="13"/>
  <c r="T537" i="13"/>
  <c r="R537" i="13"/>
  <c r="Q537" i="13"/>
  <c r="T536" i="13"/>
  <c r="S536" i="13"/>
  <c r="R536" i="13"/>
  <c r="Q536" i="13"/>
  <c r="Q535" i="13"/>
  <c r="R535" i="13" s="1"/>
  <c r="Q534" i="13"/>
  <c r="R534" i="13" s="1"/>
  <c r="T533" i="13"/>
  <c r="R533" i="13"/>
  <c r="Q533" i="13"/>
  <c r="Q532" i="13"/>
  <c r="R532" i="13" s="1"/>
  <c r="U531" i="13"/>
  <c r="T531" i="13"/>
  <c r="S531" i="13"/>
  <c r="Q531" i="13"/>
  <c r="R531" i="13" s="1"/>
  <c r="W530" i="13"/>
  <c r="V530" i="13"/>
  <c r="U530" i="13"/>
  <c r="S530" i="13"/>
  <c r="Q530" i="13"/>
  <c r="R530" i="13" s="1"/>
  <c r="T530" i="13" s="1"/>
  <c r="Q529" i="13"/>
  <c r="R529" i="13" s="1"/>
  <c r="R528" i="13"/>
  <c r="Q528" i="13"/>
  <c r="Q527" i="13"/>
  <c r="R527" i="13" s="1"/>
  <c r="Q526" i="13"/>
  <c r="R526" i="13" s="1"/>
  <c r="R525" i="13"/>
  <c r="Q525" i="13"/>
  <c r="R524" i="13"/>
  <c r="Q524" i="13"/>
  <c r="R523" i="13"/>
  <c r="Q523" i="13"/>
  <c r="T522" i="13"/>
  <c r="S522" i="13"/>
  <c r="R522" i="13"/>
  <c r="Q522" i="13"/>
  <c r="T521" i="13"/>
  <c r="V521" i="13" s="1"/>
  <c r="W521" i="13" s="1"/>
  <c r="S521" i="13"/>
  <c r="Q521" i="13"/>
  <c r="R521" i="13" s="1"/>
  <c r="Q520" i="13"/>
  <c r="R520" i="13" s="1"/>
  <c r="Q519" i="13"/>
  <c r="R519" i="13" s="1"/>
  <c r="Q518" i="13"/>
  <c r="R518" i="13" s="1"/>
  <c r="Q517" i="13"/>
  <c r="R517" i="13" s="1"/>
  <c r="R516" i="13"/>
  <c r="Q516" i="13"/>
  <c r="T515" i="13"/>
  <c r="V515" i="13" s="1"/>
  <c r="W515" i="13" s="1"/>
  <c r="Q515" i="13"/>
  <c r="R515" i="13" s="1"/>
  <c r="Q514" i="13"/>
  <c r="R514" i="13" s="1"/>
  <c r="R513" i="13"/>
  <c r="Q513" i="13"/>
  <c r="T512" i="13"/>
  <c r="U512" i="13" s="1"/>
  <c r="S512" i="13"/>
  <c r="R512" i="13"/>
  <c r="Q512" i="13"/>
  <c r="T511" i="13"/>
  <c r="U511" i="13" s="1"/>
  <c r="R511" i="13"/>
  <c r="S511" i="13" s="1"/>
  <c r="Q511" i="13"/>
  <c r="T510" i="13"/>
  <c r="V510" i="13" s="1"/>
  <c r="W510" i="13" s="1"/>
  <c r="S510" i="13"/>
  <c r="R510" i="13"/>
  <c r="Q510" i="13"/>
  <c r="T509" i="13"/>
  <c r="S509" i="13"/>
  <c r="R509" i="13"/>
  <c r="Q509" i="13"/>
  <c r="R508" i="13"/>
  <c r="Q508" i="13"/>
  <c r="T507" i="13"/>
  <c r="V507" i="13" s="1"/>
  <c r="W507" i="13" s="1"/>
  <c r="S507" i="13"/>
  <c r="Q507" i="13"/>
  <c r="R507" i="13" s="1"/>
  <c r="T506" i="13"/>
  <c r="U506" i="13" s="1"/>
  <c r="Q506" i="13"/>
  <c r="R506" i="13" s="1"/>
  <c r="S506" i="13" s="1"/>
  <c r="T505" i="13"/>
  <c r="R505" i="13"/>
  <c r="Q505" i="13"/>
  <c r="Q504" i="13"/>
  <c r="R504" i="13" s="1"/>
  <c r="R503" i="13"/>
  <c r="Q503" i="13"/>
  <c r="Q502" i="13"/>
  <c r="R502" i="13" s="1"/>
  <c r="V501" i="13"/>
  <c r="W501" i="13" s="1"/>
  <c r="T501" i="13"/>
  <c r="R501" i="13"/>
  <c r="Q501" i="13"/>
  <c r="R500" i="13"/>
  <c r="Q500" i="13"/>
  <c r="R499" i="13"/>
  <c r="S499" i="13" s="1"/>
  <c r="Q499" i="13"/>
  <c r="T498" i="13"/>
  <c r="V498" i="13" s="1"/>
  <c r="W498" i="13" s="1"/>
  <c r="S498" i="13"/>
  <c r="R498" i="13"/>
  <c r="Q498" i="13"/>
  <c r="Q497" i="13"/>
  <c r="R497" i="13" s="1"/>
  <c r="V496" i="13"/>
  <c r="W496" i="13" s="1"/>
  <c r="T496" i="13"/>
  <c r="U496" i="13" s="1"/>
  <c r="S496" i="13"/>
  <c r="Q496" i="13"/>
  <c r="R496" i="13" s="1"/>
  <c r="V495" i="13"/>
  <c r="W495" i="13" s="1"/>
  <c r="U495" i="13"/>
  <c r="T495" i="13"/>
  <c r="Q495" i="13"/>
  <c r="R495" i="13" s="1"/>
  <c r="S495" i="13" s="1"/>
  <c r="Q494" i="13"/>
  <c r="R494" i="13" s="1"/>
  <c r="Q493" i="13"/>
  <c r="R493" i="13" s="1"/>
  <c r="Q492" i="13"/>
  <c r="R492" i="13" s="1"/>
  <c r="Q491" i="13"/>
  <c r="R491" i="13" s="1"/>
  <c r="Q490" i="13"/>
  <c r="R490" i="13" s="1"/>
  <c r="V489" i="13"/>
  <c r="W489" i="13" s="1"/>
  <c r="U489" i="13"/>
  <c r="T489" i="13"/>
  <c r="S489" i="13"/>
  <c r="R489" i="13"/>
  <c r="Q489" i="13"/>
  <c r="T488" i="13"/>
  <c r="U488" i="13" s="1"/>
  <c r="R488" i="13"/>
  <c r="Q488" i="13"/>
  <c r="T487" i="13"/>
  <c r="V487" i="13" s="1"/>
  <c r="W487" i="13" s="1"/>
  <c r="Q487" i="13"/>
  <c r="R487" i="13" s="1"/>
  <c r="T486" i="13"/>
  <c r="S486" i="13"/>
  <c r="R486" i="13"/>
  <c r="Q486" i="13"/>
  <c r="T485" i="13"/>
  <c r="V485" i="13" s="1"/>
  <c r="W485" i="13" s="1"/>
  <c r="S485" i="13"/>
  <c r="R485" i="13"/>
  <c r="Q485" i="13"/>
  <c r="V484" i="13"/>
  <c r="W484" i="13" s="1"/>
  <c r="U484" i="13"/>
  <c r="T484" i="13"/>
  <c r="Q484" i="13"/>
  <c r="R484" i="13" s="1"/>
  <c r="S484" i="13" s="1"/>
  <c r="V483" i="13"/>
  <c r="W483" i="13" s="1"/>
  <c r="U483" i="13"/>
  <c r="T483" i="13"/>
  <c r="Q483" i="13"/>
  <c r="R483" i="13" s="1"/>
  <c r="S483" i="13" s="1"/>
  <c r="W482" i="13"/>
  <c r="V482" i="13"/>
  <c r="U482" i="13"/>
  <c r="T482" i="13"/>
  <c r="S482" i="13"/>
  <c r="Q482" i="13"/>
  <c r="R482" i="13" s="1"/>
  <c r="Q481" i="13"/>
  <c r="R481" i="13" s="1"/>
  <c r="R480" i="13"/>
  <c r="Q480" i="13"/>
  <c r="Q479" i="13"/>
  <c r="R479" i="13" s="1"/>
  <c r="R478" i="13"/>
  <c r="Q478" i="13"/>
  <c r="V477" i="13"/>
  <c r="W477" i="13" s="1"/>
  <c r="T477" i="13"/>
  <c r="S477" i="13"/>
  <c r="R477" i="13"/>
  <c r="Q477" i="13"/>
  <c r="S476" i="13"/>
  <c r="Q476" i="13"/>
  <c r="R476" i="13" s="1"/>
  <c r="Q475" i="13"/>
  <c r="R475" i="13" s="1"/>
  <c r="S475" i="13" s="1"/>
  <c r="V474" i="13"/>
  <c r="W474" i="13" s="1"/>
  <c r="U474" i="13"/>
  <c r="T474" i="13"/>
  <c r="S474" i="13"/>
  <c r="R474" i="13"/>
  <c r="Q474" i="13"/>
  <c r="V473" i="13"/>
  <c r="W473" i="13" s="1"/>
  <c r="T473" i="13"/>
  <c r="Q473" i="13"/>
  <c r="R473" i="13" s="1"/>
  <c r="Q472" i="13"/>
  <c r="R472" i="13" s="1"/>
  <c r="Q471" i="13"/>
  <c r="R471" i="13" s="1"/>
  <c r="T470" i="13"/>
  <c r="V470" i="13" s="1"/>
  <c r="W470" i="13" s="1"/>
  <c r="Q470" i="13"/>
  <c r="R470" i="13" s="1"/>
  <c r="S470" i="13" s="1"/>
  <c r="T469" i="13"/>
  <c r="U469" i="13" s="1"/>
  <c r="R469" i="13"/>
  <c r="S469" i="13" s="1"/>
  <c r="Q469" i="13"/>
  <c r="R468" i="13"/>
  <c r="Q468" i="13"/>
  <c r="Q467" i="13"/>
  <c r="R467" i="13" s="1"/>
  <c r="R466" i="13"/>
  <c r="Q466" i="13"/>
  <c r="R465" i="13"/>
  <c r="Q465" i="13"/>
  <c r="T464" i="13"/>
  <c r="U464" i="13" s="1"/>
  <c r="Q464" i="13"/>
  <c r="R464" i="13" s="1"/>
  <c r="Q463" i="13"/>
  <c r="R463" i="13" s="1"/>
  <c r="Q462" i="13"/>
  <c r="R462" i="13" s="1"/>
  <c r="R461" i="13"/>
  <c r="Q461" i="13"/>
  <c r="Q460" i="13"/>
  <c r="R460" i="13" s="1"/>
  <c r="Q459" i="13"/>
  <c r="R459" i="13" s="1"/>
  <c r="Q458" i="13"/>
  <c r="R458" i="13" s="1"/>
  <c r="R457" i="13"/>
  <c r="Q457" i="13"/>
  <c r="V456" i="13"/>
  <c r="W456" i="13" s="1"/>
  <c r="U456" i="13"/>
  <c r="S456" i="13"/>
  <c r="Q456" i="13"/>
  <c r="R456" i="13" s="1"/>
  <c r="T456" i="13" s="1"/>
  <c r="Q455" i="13"/>
  <c r="R455" i="13" s="1"/>
  <c r="Q454" i="13"/>
  <c r="R454" i="13" s="1"/>
  <c r="R453" i="13"/>
  <c r="Q453" i="13"/>
  <c r="Q452" i="13"/>
  <c r="R452" i="13" s="1"/>
  <c r="Q451" i="13"/>
  <c r="R451" i="13" s="1"/>
  <c r="T450" i="13"/>
  <c r="V450" i="13" s="1"/>
  <c r="W450" i="13" s="1"/>
  <c r="R450" i="13"/>
  <c r="Q450" i="13"/>
  <c r="R449" i="13"/>
  <c r="Q449" i="13"/>
  <c r="U448" i="13"/>
  <c r="S448" i="13"/>
  <c r="Q448" i="13"/>
  <c r="R448" i="13" s="1"/>
  <c r="T448" i="13" s="1"/>
  <c r="R447" i="13"/>
  <c r="Q447" i="13"/>
  <c r="Q446" i="13"/>
  <c r="R446" i="13" s="1"/>
  <c r="S445" i="13"/>
  <c r="Q445" i="13"/>
  <c r="R445" i="13" s="1"/>
  <c r="Q444" i="13"/>
  <c r="R444" i="13" s="1"/>
  <c r="V443" i="13"/>
  <c r="W443" i="13" s="1"/>
  <c r="U443" i="13"/>
  <c r="S443" i="13"/>
  <c r="R443" i="13"/>
  <c r="T443" i="13" s="1"/>
  <c r="Q443" i="13"/>
  <c r="Q442" i="13"/>
  <c r="R442" i="13" s="1"/>
  <c r="R441" i="13"/>
  <c r="Q441" i="13"/>
  <c r="Q440" i="13"/>
  <c r="R440" i="13" s="1"/>
  <c r="Q439" i="13"/>
  <c r="R439" i="13" s="1"/>
  <c r="R438" i="13"/>
  <c r="Q438" i="13"/>
  <c r="S437" i="13"/>
  <c r="R437" i="13"/>
  <c r="Q437" i="13"/>
  <c r="Q436" i="13"/>
  <c r="R436" i="13" s="1"/>
  <c r="S435" i="13"/>
  <c r="Q435" i="13"/>
  <c r="R435" i="13" s="1"/>
  <c r="Q434" i="13"/>
  <c r="R434" i="13" s="1"/>
  <c r="T433" i="13"/>
  <c r="V433" i="13" s="1"/>
  <c r="W433" i="13" s="1"/>
  <c r="Q433" i="13"/>
  <c r="R433" i="13" s="1"/>
  <c r="Q432" i="13"/>
  <c r="R432" i="13" s="1"/>
  <c r="R431" i="13"/>
  <c r="Q431" i="13"/>
  <c r="R430" i="13"/>
  <c r="Q430" i="13"/>
  <c r="R429" i="13"/>
  <c r="Q429" i="13"/>
  <c r="Q428" i="13"/>
  <c r="R428" i="13" s="1"/>
  <c r="R427" i="13"/>
  <c r="Q427" i="13"/>
  <c r="V426" i="13"/>
  <c r="W426" i="13" s="1"/>
  <c r="U426" i="13"/>
  <c r="S426" i="13"/>
  <c r="R426" i="13"/>
  <c r="T426" i="13" s="1"/>
  <c r="Q426" i="13"/>
  <c r="T425" i="13"/>
  <c r="S425" i="13"/>
  <c r="Q425" i="13"/>
  <c r="R425" i="13" s="1"/>
  <c r="Q424" i="13"/>
  <c r="R424" i="13" s="1"/>
  <c r="S423" i="13"/>
  <c r="Q423" i="13"/>
  <c r="R423" i="13" s="1"/>
  <c r="Q422" i="13"/>
  <c r="R422" i="13" s="1"/>
  <c r="T421" i="13"/>
  <c r="V421" i="13" s="1"/>
  <c r="W421" i="13" s="1"/>
  <c r="Q421" i="13"/>
  <c r="R421" i="13" s="1"/>
  <c r="Q420" i="13"/>
  <c r="R420" i="13" s="1"/>
  <c r="T419" i="13"/>
  <c r="V419" i="13" s="1"/>
  <c r="W419" i="13" s="1"/>
  <c r="S419" i="13"/>
  <c r="R419" i="13"/>
  <c r="Q419" i="13"/>
  <c r="R418" i="13"/>
  <c r="Q418" i="13"/>
  <c r="T417" i="13"/>
  <c r="V417" i="13" s="1"/>
  <c r="W417" i="13" s="1"/>
  <c r="S417" i="13"/>
  <c r="R417" i="13"/>
  <c r="Q417" i="13"/>
  <c r="R416" i="13"/>
  <c r="Q416" i="13"/>
  <c r="R415" i="13"/>
  <c r="Q415" i="13"/>
  <c r="V414" i="13"/>
  <c r="W414" i="13" s="1"/>
  <c r="U414" i="13"/>
  <c r="S414" i="13"/>
  <c r="Q414" i="13"/>
  <c r="R414" i="13" s="1"/>
  <c r="T414" i="13" s="1"/>
  <c r="T413" i="13"/>
  <c r="S413" i="13"/>
  <c r="R413" i="13"/>
  <c r="Q413" i="13"/>
  <c r="R412" i="13"/>
  <c r="Q412" i="13"/>
  <c r="Q411" i="13"/>
  <c r="R411" i="13" s="1"/>
  <c r="Q410" i="13"/>
  <c r="R410" i="13" s="1"/>
  <c r="Q409" i="13"/>
  <c r="R409" i="13" s="1"/>
  <c r="Q408" i="13"/>
  <c r="R408" i="13" s="1"/>
  <c r="S407" i="13"/>
  <c r="R407" i="13"/>
  <c r="Q407" i="13"/>
  <c r="R406" i="13"/>
  <c r="Q406" i="13"/>
  <c r="R405" i="13"/>
  <c r="Q405" i="13"/>
  <c r="Q404" i="13"/>
  <c r="R404" i="13" s="1"/>
  <c r="R403" i="13"/>
  <c r="Q403" i="13"/>
  <c r="T402" i="13"/>
  <c r="V402" i="13" s="1"/>
  <c r="W402" i="13" s="1"/>
  <c r="R402" i="13"/>
  <c r="Q402" i="13"/>
  <c r="Q401" i="13"/>
  <c r="R401" i="13" s="1"/>
  <c r="U400" i="13"/>
  <c r="T400" i="13"/>
  <c r="S400" i="13"/>
  <c r="Q400" i="13"/>
  <c r="R400" i="13" s="1"/>
  <c r="R399" i="13"/>
  <c r="Q399" i="13"/>
  <c r="T398" i="13"/>
  <c r="U398" i="13" s="1"/>
  <c r="Q398" i="13"/>
  <c r="R398" i="13" s="1"/>
  <c r="R397" i="13"/>
  <c r="Q397" i="13"/>
  <c r="Q396" i="13"/>
  <c r="R396" i="13" s="1"/>
  <c r="T395" i="13"/>
  <c r="S395" i="13"/>
  <c r="Q395" i="13"/>
  <c r="R395" i="13" s="1"/>
  <c r="S394" i="13"/>
  <c r="R394" i="13"/>
  <c r="Q394" i="13"/>
  <c r="U393" i="13"/>
  <c r="T393" i="13"/>
  <c r="S393" i="13"/>
  <c r="R393" i="13"/>
  <c r="Q393" i="13"/>
  <c r="Q392" i="13"/>
  <c r="R392" i="13" s="1"/>
  <c r="Q391" i="13"/>
  <c r="R391" i="13" s="1"/>
  <c r="R390" i="13"/>
  <c r="Q390" i="13"/>
  <c r="T389" i="13"/>
  <c r="V389" i="13" s="1"/>
  <c r="W389" i="13" s="1"/>
  <c r="R389" i="13"/>
  <c r="Q389" i="13"/>
  <c r="U388" i="13"/>
  <c r="T388" i="13"/>
  <c r="S388" i="13"/>
  <c r="R388" i="13"/>
  <c r="Q388" i="13"/>
  <c r="Q387" i="13"/>
  <c r="R387" i="13" s="1"/>
  <c r="T386" i="13"/>
  <c r="U386" i="13" s="1"/>
  <c r="S386" i="13"/>
  <c r="Q386" i="13"/>
  <c r="R386" i="13" s="1"/>
  <c r="R385" i="13"/>
  <c r="Q385" i="13"/>
  <c r="R384" i="13"/>
  <c r="Q384" i="13"/>
  <c r="R383" i="13"/>
  <c r="Q383" i="13"/>
  <c r="Q382" i="13"/>
  <c r="R382" i="13" s="1"/>
  <c r="T381" i="13"/>
  <c r="S381" i="13"/>
  <c r="R381" i="13"/>
  <c r="Q381" i="13"/>
  <c r="U380" i="13"/>
  <c r="T380" i="13"/>
  <c r="S380" i="13"/>
  <c r="R380" i="13"/>
  <c r="Q380" i="13"/>
  <c r="V379" i="13"/>
  <c r="W379" i="13" s="1"/>
  <c r="T379" i="13"/>
  <c r="R379" i="13"/>
  <c r="Q379" i="13"/>
  <c r="U378" i="13"/>
  <c r="T378" i="13"/>
  <c r="S378" i="13"/>
  <c r="R378" i="13"/>
  <c r="Q378" i="13"/>
  <c r="R377" i="13"/>
  <c r="Q377" i="13"/>
  <c r="V376" i="13"/>
  <c r="W376" i="13" s="1"/>
  <c r="U376" i="13"/>
  <c r="T376" i="13"/>
  <c r="Q376" i="13"/>
  <c r="R376" i="13" s="1"/>
  <c r="S376" i="13" s="1"/>
  <c r="Q375" i="13"/>
  <c r="R375" i="13" s="1"/>
  <c r="T374" i="13"/>
  <c r="Q374" i="13"/>
  <c r="R374" i="13" s="1"/>
  <c r="Q373" i="13"/>
  <c r="R373" i="13" s="1"/>
  <c r="S372" i="13"/>
  <c r="R372" i="13"/>
  <c r="Q372" i="13"/>
  <c r="S371" i="13"/>
  <c r="Q371" i="13"/>
  <c r="R371" i="13" s="1"/>
  <c r="R370" i="13"/>
  <c r="Q370" i="13"/>
  <c r="Q369" i="13"/>
  <c r="R369" i="13" s="1"/>
  <c r="S368" i="13"/>
  <c r="Q368" i="13"/>
  <c r="R368" i="13" s="1"/>
  <c r="T367" i="13"/>
  <c r="Q367" i="13"/>
  <c r="R367" i="13" s="1"/>
  <c r="T366" i="13"/>
  <c r="V366" i="13" s="1"/>
  <c r="W366" i="13" s="1"/>
  <c r="S366" i="13"/>
  <c r="R366" i="13"/>
  <c r="Q366" i="13"/>
  <c r="V365" i="13"/>
  <c r="W365" i="13" s="1"/>
  <c r="T365" i="13"/>
  <c r="U365" i="13" s="1"/>
  <c r="S365" i="13"/>
  <c r="Q365" i="13"/>
  <c r="R365" i="13" s="1"/>
  <c r="R364" i="13"/>
  <c r="Q364" i="13"/>
  <c r="R363" i="13"/>
  <c r="Q363" i="13"/>
  <c r="Q362" i="13"/>
  <c r="R362" i="13" s="1"/>
  <c r="Q361" i="13"/>
  <c r="R361" i="13" s="1"/>
  <c r="Q360" i="13"/>
  <c r="R360" i="13" s="1"/>
  <c r="Q359" i="13"/>
  <c r="R359" i="13" s="1"/>
  <c r="R358" i="13"/>
  <c r="Q358" i="13"/>
  <c r="Q357" i="13"/>
  <c r="R357" i="13" s="1"/>
  <c r="R356" i="13"/>
  <c r="Q356" i="13"/>
  <c r="R355" i="13"/>
  <c r="Q355" i="13"/>
  <c r="U354" i="13"/>
  <c r="T354" i="13"/>
  <c r="S354" i="13"/>
  <c r="R354" i="13"/>
  <c r="Q354" i="13"/>
  <c r="V353" i="13"/>
  <c r="W353" i="13" s="1"/>
  <c r="U353" i="13"/>
  <c r="T353" i="13"/>
  <c r="S353" i="13"/>
  <c r="R353" i="13"/>
  <c r="Q353" i="13"/>
  <c r="Q352" i="13"/>
  <c r="R352" i="13" s="1"/>
  <c r="T351" i="13"/>
  <c r="S351" i="13"/>
  <c r="Q351" i="13"/>
  <c r="R351" i="13" s="1"/>
  <c r="T350" i="13"/>
  <c r="V350" i="13" s="1"/>
  <c r="W350" i="13" s="1"/>
  <c r="R350" i="13"/>
  <c r="Q350" i="13"/>
  <c r="Q349" i="13"/>
  <c r="R349" i="13" s="1"/>
  <c r="Q348" i="13"/>
  <c r="R348" i="13" s="1"/>
  <c r="Q347" i="13"/>
  <c r="R347" i="13" s="1"/>
  <c r="R346" i="13"/>
  <c r="Q346" i="13"/>
  <c r="R345" i="13"/>
  <c r="Q345" i="13"/>
  <c r="Q344" i="13"/>
  <c r="R344" i="13" s="1"/>
  <c r="R343" i="13"/>
  <c r="Q343" i="13"/>
  <c r="V342" i="13"/>
  <c r="W342" i="13" s="1"/>
  <c r="U342" i="13"/>
  <c r="T342" i="13"/>
  <c r="S342" i="13"/>
  <c r="R342" i="13"/>
  <c r="Q342" i="13"/>
  <c r="Q341" i="13"/>
  <c r="R341" i="13" s="1"/>
  <c r="T340" i="13"/>
  <c r="U340" i="13" s="1"/>
  <c r="R340" i="13"/>
  <c r="S340" i="13" s="1"/>
  <c r="Q340" i="13"/>
  <c r="T339" i="13"/>
  <c r="V339" i="13" s="1"/>
  <c r="W339" i="13" s="1"/>
  <c r="Q339" i="13"/>
  <c r="R339" i="13" s="1"/>
  <c r="S338" i="13"/>
  <c r="Q338" i="13"/>
  <c r="R338" i="13" s="1"/>
  <c r="S337" i="13"/>
  <c r="R337" i="13"/>
  <c r="Q337" i="13"/>
  <c r="R336" i="13"/>
  <c r="Q336" i="13"/>
  <c r="T335" i="13"/>
  <c r="Q335" i="13"/>
  <c r="R335" i="13" s="1"/>
  <c r="R334" i="13"/>
  <c r="Q334" i="13"/>
  <c r="Q333" i="13"/>
  <c r="R333" i="13" s="1"/>
  <c r="Q332" i="13"/>
  <c r="R332" i="13" s="1"/>
  <c r="Q331" i="13"/>
  <c r="R331" i="13" s="1"/>
  <c r="R330" i="13"/>
  <c r="Q330" i="13"/>
  <c r="R329" i="13"/>
  <c r="Q329" i="13"/>
  <c r="Q328" i="13"/>
  <c r="R328" i="13" s="1"/>
  <c r="Q327" i="13"/>
  <c r="R327" i="13" s="1"/>
  <c r="T326" i="13"/>
  <c r="V326" i="13" s="1"/>
  <c r="W326" i="13" s="1"/>
  <c r="Q326" i="13"/>
  <c r="R326" i="13" s="1"/>
  <c r="U325" i="13"/>
  <c r="T325" i="13"/>
  <c r="R325" i="13"/>
  <c r="S325" i="13" s="1"/>
  <c r="Q325" i="13"/>
  <c r="R324" i="13"/>
  <c r="Q324" i="13"/>
  <c r="Q323" i="13"/>
  <c r="R323" i="13" s="1"/>
  <c r="T322" i="13"/>
  <c r="R322" i="13"/>
  <c r="Q322" i="13"/>
  <c r="Q321" i="13"/>
  <c r="R321" i="13" s="1"/>
  <c r="S320" i="13"/>
  <c r="Q320" i="13"/>
  <c r="R320" i="13" s="1"/>
  <c r="S319" i="13"/>
  <c r="Q319" i="13"/>
  <c r="R319" i="13" s="1"/>
  <c r="T318" i="13"/>
  <c r="V318" i="13" s="1"/>
  <c r="W318" i="13" s="1"/>
  <c r="R318" i="13"/>
  <c r="S318" i="13" s="1"/>
  <c r="Q318" i="13"/>
  <c r="Q317" i="13"/>
  <c r="R317" i="13" s="1"/>
  <c r="T316" i="13"/>
  <c r="V316" i="13" s="1"/>
  <c r="W316" i="13" s="1"/>
  <c r="R316" i="13"/>
  <c r="S316" i="13" s="1"/>
  <c r="Q316" i="13"/>
  <c r="Q315" i="13"/>
  <c r="R315" i="13" s="1"/>
  <c r="V314" i="13"/>
  <c r="W314" i="13" s="1"/>
  <c r="T314" i="13"/>
  <c r="S314" i="13"/>
  <c r="Q314" i="13"/>
  <c r="R314" i="13" s="1"/>
  <c r="Q313" i="13"/>
  <c r="R313" i="13" s="1"/>
  <c r="U312" i="13"/>
  <c r="T312" i="13"/>
  <c r="R312" i="13"/>
  <c r="Q312" i="13"/>
  <c r="V311" i="13"/>
  <c r="W311" i="13" s="1"/>
  <c r="T311" i="13"/>
  <c r="S311" i="13"/>
  <c r="Q311" i="13"/>
  <c r="R311" i="13" s="1"/>
  <c r="S310" i="13"/>
  <c r="Q310" i="13"/>
  <c r="R310" i="13" s="1"/>
  <c r="Q309" i="13"/>
  <c r="R309" i="13" s="1"/>
  <c r="S308" i="13"/>
  <c r="Q308" i="13"/>
  <c r="R308" i="13" s="1"/>
  <c r="Q307" i="13"/>
  <c r="R307" i="13" s="1"/>
  <c r="R306" i="13"/>
  <c r="Q306" i="13"/>
  <c r="U305" i="13"/>
  <c r="S305" i="13"/>
  <c r="R305" i="13"/>
  <c r="T305" i="13" s="1"/>
  <c r="Q305" i="13"/>
  <c r="Q304" i="13"/>
  <c r="R304" i="13" s="1"/>
  <c r="Q303" i="13"/>
  <c r="R303" i="13" s="1"/>
  <c r="Q302" i="13"/>
  <c r="R302" i="13" s="1"/>
  <c r="T301" i="13"/>
  <c r="U301" i="13" s="1"/>
  <c r="Q301" i="13"/>
  <c r="R301" i="13" s="1"/>
  <c r="S300" i="13"/>
  <c r="Q300" i="13"/>
  <c r="R300" i="13" s="1"/>
  <c r="V299" i="13"/>
  <c r="W299" i="13" s="1"/>
  <c r="U299" i="13"/>
  <c r="S299" i="13"/>
  <c r="Q299" i="13"/>
  <c r="R299" i="13" s="1"/>
  <c r="T299" i="13" s="1"/>
  <c r="R298" i="13"/>
  <c r="Q298" i="13"/>
  <c r="Q297" i="13"/>
  <c r="R297" i="13" s="1"/>
  <c r="Q296" i="13"/>
  <c r="R296" i="13" s="1"/>
  <c r="Q295" i="13"/>
  <c r="R295" i="13" s="1"/>
  <c r="R294" i="13"/>
  <c r="Q294" i="13"/>
  <c r="T293" i="13"/>
  <c r="V293" i="13" s="1"/>
  <c r="W293" i="13" s="1"/>
  <c r="S293" i="13"/>
  <c r="Q293" i="13"/>
  <c r="R293" i="13" s="1"/>
  <c r="R292" i="13"/>
  <c r="Q292" i="13"/>
  <c r="R291" i="13"/>
  <c r="Q291" i="13"/>
  <c r="Q290" i="13"/>
  <c r="R290" i="13" s="1"/>
  <c r="Q289" i="13"/>
  <c r="R289" i="13" s="1"/>
  <c r="R288" i="13"/>
  <c r="Q288" i="13"/>
  <c r="T287" i="13"/>
  <c r="V287" i="13" s="1"/>
  <c r="W287" i="13" s="1"/>
  <c r="S287" i="13"/>
  <c r="Q287" i="13"/>
  <c r="R287" i="13" s="1"/>
  <c r="Q286" i="13"/>
  <c r="R286" i="13" s="1"/>
  <c r="Q285" i="13"/>
  <c r="R285" i="13" s="1"/>
  <c r="R284" i="13"/>
  <c r="Q284" i="13"/>
  <c r="Q283" i="13"/>
  <c r="R283" i="13" s="1"/>
  <c r="T282" i="13"/>
  <c r="S282" i="13"/>
  <c r="R282" i="13"/>
  <c r="Q282" i="13"/>
  <c r="S281" i="13"/>
  <c r="R281" i="13"/>
  <c r="Q281" i="13"/>
  <c r="T280" i="13"/>
  <c r="Q280" i="13"/>
  <c r="R280" i="13" s="1"/>
  <c r="V279" i="13"/>
  <c r="W279" i="13" s="1"/>
  <c r="T279" i="13"/>
  <c r="S279" i="13"/>
  <c r="Q279" i="13"/>
  <c r="R279" i="13" s="1"/>
  <c r="Q278" i="13"/>
  <c r="R278" i="13" s="1"/>
  <c r="Q277" i="13"/>
  <c r="R277" i="13" s="1"/>
  <c r="Q276" i="13"/>
  <c r="R276" i="13" s="1"/>
  <c r="V275" i="13"/>
  <c r="W275" i="13" s="1"/>
  <c r="U275" i="13"/>
  <c r="S275" i="13"/>
  <c r="Q275" i="13"/>
  <c r="R275" i="13" s="1"/>
  <c r="T275" i="13" s="1"/>
  <c r="Q274" i="13"/>
  <c r="R274" i="13" s="1"/>
  <c r="Q273" i="13"/>
  <c r="R273" i="13" s="1"/>
  <c r="T272" i="13"/>
  <c r="S272" i="13"/>
  <c r="R272" i="13"/>
  <c r="Q272" i="13"/>
  <c r="Q271" i="13"/>
  <c r="R271" i="13" s="1"/>
  <c r="T270" i="13"/>
  <c r="V270" i="13" s="1"/>
  <c r="W270" i="13" s="1"/>
  <c r="R270" i="13"/>
  <c r="Q270" i="13"/>
  <c r="T269" i="13"/>
  <c r="Q269" i="13"/>
  <c r="R269" i="13" s="1"/>
  <c r="V268" i="13"/>
  <c r="W268" i="13" s="1"/>
  <c r="T268" i="13"/>
  <c r="R268" i="13"/>
  <c r="Q268" i="13"/>
  <c r="R267" i="13"/>
  <c r="Q267" i="13"/>
  <c r="S266" i="13"/>
  <c r="Q266" i="13"/>
  <c r="R266" i="13" s="1"/>
  <c r="S265" i="13"/>
  <c r="R265" i="13"/>
  <c r="Q265" i="13"/>
  <c r="T264" i="13"/>
  <c r="V264" i="13" s="1"/>
  <c r="W264" i="13" s="1"/>
  <c r="R264" i="13"/>
  <c r="Q264" i="13"/>
  <c r="U263" i="13"/>
  <c r="T263" i="13"/>
  <c r="S263" i="13"/>
  <c r="Q263" i="13"/>
  <c r="R263" i="13" s="1"/>
  <c r="Q262" i="13"/>
  <c r="R262" i="13" s="1"/>
  <c r="Q261" i="13"/>
  <c r="R261" i="13" s="1"/>
  <c r="R260" i="13"/>
  <c r="Q260" i="13"/>
  <c r="Q259" i="13"/>
  <c r="R259" i="13" s="1"/>
  <c r="S258" i="13"/>
  <c r="R258" i="13"/>
  <c r="Q258" i="13"/>
  <c r="S257" i="13"/>
  <c r="R257" i="13"/>
  <c r="Q257" i="13"/>
  <c r="R256" i="13"/>
  <c r="Q256" i="13"/>
  <c r="U255" i="13"/>
  <c r="Q255" i="13"/>
  <c r="R255" i="13" s="1"/>
  <c r="T255" i="13" s="1"/>
  <c r="Q254" i="13"/>
  <c r="R254" i="13" s="1"/>
  <c r="R253" i="13"/>
  <c r="Q253" i="13"/>
  <c r="T252" i="13"/>
  <c r="Q252" i="13"/>
  <c r="R252" i="13" s="1"/>
  <c r="V251" i="13"/>
  <c r="W251" i="13" s="1"/>
  <c r="U251" i="13"/>
  <c r="S251" i="13"/>
  <c r="Q251" i="13"/>
  <c r="R251" i="13" s="1"/>
  <c r="T251" i="13" s="1"/>
  <c r="S250" i="13"/>
  <c r="Q250" i="13"/>
  <c r="R250" i="13" s="1"/>
  <c r="Q249" i="13"/>
  <c r="R249" i="13" s="1"/>
  <c r="T248" i="13"/>
  <c r="Q248" i="13"/>
  <c r="R248" i="13" s="1"/>
  <c r="T247" i="13"/>
  <c r="S247" i="13"/>
  <c r="Q247" i="13"/>
  <c r="R247" i="13" s="1"/>
  <c r="T246" i="13"/>
  <c r="V246" i="13" s="1"/>
  <c r="W246" i="13" s="1"/>
  <c r="R246" i="13"/>
  <c r="Q246" i="13"/>
  <c r="T245" i="13"/>
  <c r="S245" i="13"/>
  <c r="R245" i="13"/>
  <c r="Q245" i="13"/>
  <c r="T244" i="13"/>
  <c r="U244" i="13" s="1"/>
  <c r="R244" i="13"/>
  <c r="Q244" i="13"/>
  <c r="Q243" i="13"/>
  <c r="R243" i="13" s="1"/>
  <c r="Q242" i="13"/>
  <c r="R242" i="13" s="1"/>
  <c r="V241" i="13"/>
  <c r="W241" i="13" s="1"/>
  <c r="T241" i="13"/>
  <c r="Q241" i="13"/>
  <c r="R241" i="13" s="1"/>
  <c r="Q240" i="13"/>
  <c r="R240" i="13" s="1"/>
  <c r="Q239" i="13"/>
  <c r="R239" i="13" s="1"/>
  <c r="S239" i="13" s="1"/>
  <c r="R238" i="13"/>
  <c r="Q238" i="13"/>
  <c r="Q237" i="13"/>
  <c r="R237" i="13" s="1"/>
  <c r="T236" i="13"/>
  <c r="S236" i="13"/>
  <c r="Q236" i="13"/>
  <c r="R236" i="13" s="1"/>
  <c r="Q235" i="13"/>
  <c r="R235" i="13" s="1"/>
  <c r="R234" i="13"/>
  <c r="Q234" i="13"/>
  <c r="T233" i="13"/>
  <c r="S233" i="13"/>
  <c r="R233" i="13"/>
  <c r="Q233" i="13"/>
  <c r="V232" i="13"/>
  <c r="W232" i="13" s="1"/>
  <c r="T232" i="13"/>
  <c r="U232" i="13" s="1"/>
  <c r="R232" i="13"/>
  <c r="S232" i="13" s="1"/>
  <c r="Q232" i="13"/>
  <c r="W231" i="13"/>
  <c r="T231" i="13"/>
  <c r="V231" i="13" s="1"/>
  <c r="S231" i="13"/>
  <c r="Q231" i="13"/>
  <c r="R231" i="13" s="1"/>
  <c r="R230" i="13"/>
  <c r="Q230" i="13"/>
  <c r="Q229" i="13"/>
  <c r="R229" i="13" s="1"/>
  <c r="T228" i="13"/>
  <c r="S228" i="13"/>
  <c r="R228" i="13"/>
  <c r="Q228" i="13"/>
  <c r="Q227" i="13"/>
  <c r="R227" i="13" s="1"/>
  <c r="S226" i="13"/>
  <c r="R226" i="13"/>
  <c r="Q226" i="13"/>
  <c r="S225" i="13"/>
  <c r="R225" i="13"/>
  <c r="Q225" i="13"/>
  <c r="T224" i="13"/>
  <c r="U224" i="13" s="1"/>
  <c r="R224" i="13"/>
  <c r="Q224" i="13"/>
  <c r="Q223" i="13"/>
  <c r="R223" i="13" s="1"/>
  <c r="U222" i="13"/>
  <c r="T222" i="13"/>
  <c r="S222" i="13"/>
  <c r="R222" i="13"/>
  <c r="Q222" i="13"/>
  <c r="R221" i="13"/>
  <c r="S221" i="13" s="1"/>
  <c r="Q221" i="13"/>
  <c r="R220" i="13"/>
  <c r="Q220" i="13"/>
  <c r="T219" i="13"/>
  <c r="V219" i="13" s="1"/>
  <c r="W219" i="13" s="1"/>
  <c r="R219" i="13"/>
  <c r="S219" i="13" s="1"/>
  <c r="Q219" i="13"/>
  <c r="V218" i="13"/>
  <c r="W218" i="13" s="1"/>
  <c r="T218" i="13"/>
  <c r="S218" i="13"/>
  <c r="Q218" i="13"/>
  <c r="R218" i="13" s="1"/>
  <c r="R217" i="13"/>
  <c r="Q217" i="13"/>
  <c r="R216" i="13"/>
  <c r="Q216" i="13"/>
  <c r="Q215" i="13"/>
  <c r="R215" i="13" s="1"/>
  <c r="S215" i="13" s="1"/>
  <c r="S214" i="13"/>
  <c r="R214" i="13"/>
  <c r="Q214" i="13"/>
  <c r="U213" i="13"/>
  <c r="R213" i="13"/>
  <c r="T213" i="13" s="1"/>
  <c r="Q213" i="13"/>
  <c r="R212" i="13"/>
  <c r="Q212" i="13"/>
  <c r="Q211" i="13"/>
  <c r="R211" i="13" s="1"/>
  <c r="T210" i="13"/>
  <c r="S210" i="13"/>
  <c r="R210" i="13"/>
  <c r="Q210" i="13"/>
  <c r="T209" i="13"/>
  <c r="R209" i="13"/>
  <c r="Q209" i="13"/>
  <c r="Q208" i="13"/>
  <c r="R208" i="13" s="1"/>
  <c r="V207" i="13"/>
  <c r="W207" i="13" s="1"/>
  <c r="T207" i="13"/>
  <c r="U207" i="13" s="1"/>
  <c r="S207" i="13"/>
  <c r="Q207" i="13"/>
  <c r="R207" i="13" s="1"/>
  <c r="T206" i="13"/>
  <c r="S206" i="13"/>
  <c r="Q206" i="13"/>
  <c r="R206" i="13" s="1"/>
  <c r="R205" i="13"/>
  <c r="Q205" i="13"/>
  <c r="Q204" i="13"/>
  <c r="R204" i="13" s="1"/>
  <c r="V203" i="13"/>
  <c r="W203" i="13" s="1"/>
  <c r="U203" i="13"/>
  <c r="S203" i="13"/>
  <c r="Q203" i="13"/>
  <c r="R203" i="13" s="1"/>
  <c r="T203" i="13" s="1"/>
  <c r="V202" i="13"/>
  <c r="W202" i="13" s="1"/>
  <c r="T202" i="13"/>
  <c r="U202" i="13" s="1"/>
  <c r="S202" i="13"/>
  <c r="Q202" i="13"/>
  <c r="R202" i="13" s="1"/>
  <c r="Q201" i="13"/>
  <c r="R201" i="13" s="1"/>
  <c r="Q200" i="13"/>
  <c r="R200" i="13" s="1"/>
  <c r="R199" i="13"/>
  <c r="Q199" i="13"/>
  <c r="T198" i="13"/>
  <c r="S198" i="13"/>
  <c r="R198" i="13"/>
  <c r="Q198" i="13"/>
  <c r="U197" i="13"/>
  <c r="R197" i="13"/>
  <c r="T197" i="13" s="1"/>
  <c r="Q197" i="13"/>
  <c r="W196" i="13"/>
  <c r="V196" i="13"/>
  <c r="U196" i="13"/>
  <c r="T196" i="13"/>
  <c r="R196" i="13"/>
  <c r="S196" i="13" s="1"/>
  <c r="Q196" i="13"/>
  <c r="T195" i="13"/>
  <c r="V195" i="13" s="1"/>
  <c r="W195" i="13" s="1"/>
  <c r="S195" i="13"/>
  <c r="Q195" i="13"/>
  <c r="R195" i="13" s="1"/>
  <c r="V194" i="13"/>
  <c r="W194" i="13" s="1"/>
  <c r="T194" i="13"/>
  <c r="Q194" i="13"/>
  <c r="R194" i="13" s="1"/>
  <c r="Q193" i="13"/>
  <c r="R193" i="13" s="1"/>
  <c r="S193" i="13" s="1"/>
  <c r="Q192" i="13"/>
  <c r="R192" i="13" s="1"/>
  <c r="W191" i="13"/>
  <c r="U191" i="13"/>
  <c r="T191" i="13"/>
  <c r="V191" i="13" s="1"/>
  <c r="S191" i="13"/>
  <c r="Q191" i="13"/>
  <c r="R191" i="13" s="1"/>
  <c r="Q190" i="13"/>
  <c r="R190" i="13" s="1"/>
  <c r="R189" i="13"/>
  <c r="Q189" i="13"/>
  <c r="T188" i="13"/>
  <c r="S188" i="13"/>
  <c r="Q188" i="13"/>
  <c r="R188" i="13" s="1"/>
  <c r="R187" i="13"/>
  <c r="Q187" i="13"/>
  <c r="U186" i="13"/>
  <c r="T186" i="13"/>
  <c r="S186" i="13"/>
  <c r="R186" i="13"/>
  <c r="Q186" i="13"/>
  <c r="V185" i="13"/>
  <c r="W185" i="13" s="1"/>
  <c r="U185" i="13"/>
  <c r="T185" i="13"/>
  <c r="S185" i="13"/>
  <c r="R185" i="13"/>
  <c r="Q185" i="13"/>
  <c r="R184" i="13"/>
  <c r="Q184" i="13"/>
  <c r="Q183" i="13"/>
  <c r="R183" i="13" s="1"/>
  <c r="T182" i="13"/>
  <c r="V182" i="13" s="1"/>
  <c r="W182" i="13" s="1"/>
  <c r="Q182" i="13"/>
  <c r="R182" i="13" s="1"/>
  <c r="T181" i="13"/>
  <c r="U181" i="13" s="1"/>
  <c r="Q181" i="13"/>
  <c r="R181" i="13" s="1"/>
  <c r="Q180" i="13"/>
  <c r="R180" i="13" s="1"/>
  <c r="V179" i="13"/>
  <c r="W179" i="13" s="1"/>
  <c r="U179" i="13"/>
  <c r="S179" i="13"/>
  <c r="Q179" i="13"/>
  <c r="R179" i="13" s="1"/>
  <c r="T179" i="13" s="1"/>
  <c r="Q178" i="13"/>
  <c r="R178" i="13" s="1"/>
  <c r="S177" i="13"/>
  <c r="R177" i="13"/>
  <c r="Q177" i="13"/>
  <c r="Q176" i="13"/>
  <c r="R176" i="13" s="1"/>
  <c r="R175" i="13"/>
  <c r="Q175" i="13"/>
  <c r="V174" i="13"/>
  <c r="W174" i="13" s="1"/>
  <c r="U174" i="13"/>
  <c r="T174" i="13"/>
  <c r="R174" i="13"/>
  <c r="S174" i="13" s="1"/>
  <c r="Q174" i="13"/>
  <c r="T173" i="13"/>
  <c r="Q173" i="13"/>
  <c r="R173" i="13" s="1"/>
  <c r="R172" i="13"/>
  <c r="Q172" i="13"/>
  <c r="R171" i="13"/>
  <c r="S171" i="13" s="1"/>
  <c r="Q171" i="13"/>
  <c r="Q170" i="13"/>
  <c r="R170" i="13" s="1"/>
  <c r="Q169" i="13"/>
  <c r="R169" i="13" s="1"/>
  <c r="Q168" i="13"/>
  <c r="R168" i="13" s="1"/>
  <c r="T167" i="13"/>
  <c r="Q167" i="13"/>
  <c r="R167" i="13" s="1"/>
  <c r="S167" i="13" s="1"/>
  <c r="R166" i="13"/>
  <c r="Q166" i="13"/>
  <c r="S165" i="13"/>
  <c r="Q165" i="13"/>
  <c r="R165" i="13" s="1"/>
  <c r="T164" i="13"/>
  <c r="R164" i="13"/>
  <c r="Q164" i="13"/>
  <c r="T163" i="13"/>
  <c r="S163" i="13"/>
  <c r="Q163" i="13"/>
  <c r="R163" i="13" s="1"/>
  <c r="T162" i="13"/>
  <c r="U162" i="13" s="1"/>
  <c r="R162" i="13"/>
  <c r="Q162" i="13"/>
  <c r="R161" i="13"/>
  <c r="Q161" i="13"/>
  <c r="T160" i="13"/>
  <c r="V160" i="13" s="1"/>
  <c r="W160" i="13" s="1"/>
  <c r="R160" i="13"/>
  <c r="Q160" i="13"/>
  <c r="W159" i="13"/>
  <c r="V159" i="13"/>
  <c r="U159" i="13"/>
  <c r="S159" i="13"/>
  <c r="Q159" i="13"/>
  <c r="R159" i="13" s="1"/>
  <c r="T159" i="13" s="1"/>
  <c r="Q158" i="13"/>
  <c r="R158" i="13" s="1"/>
  <c r="Q157" i="13"/>
  <c r="R157" i="13" s="1"/>
  <c r="R156" i="13"/>
  <c r="Q156" i="13"/>
  <c r="Q155" i="13"/>
  <c r="R155" i="13" s="1"/>
  <c r="U154" i="13"/>
  <c r="S154" i="13"/>
  <c r="Q154" i="13"/>
  <c r="R154" i="13" s="1"/>
  <c r="T154" i="13" s="1"/>
  <c r="Q153" i="13"/>
  <c r="R153" i="13" s="1"/>
  <c r="Q152" i="13"/>
  <c r="R152" i="13" s="1"/>
  <c r="T151" i="13"/>
  <c r="S151" i="13"/>
  <c r="Q151" i="13"/>
  <c r="R151" i="13" s="1"/>
  <c r="R150" i="13"/>
  <c r="Q150" i="13"/>
  <c r="Q149" i="13"/>
  <c r="R149" i="13" s="1"/>
  <c r="R148" i="13"/>
  <c r="Q148" i="13"/>
  <c r="V147" i="13"/>
  <c r="W147" i="13" s="1"/>
  <c r="U147" i="13"/>
  <c r="Q147" i="13"/>
  <c r="R147" i="13" s="1"/>
  <c r="T147" i="13" s="1"/>
  <c r="Q146" i="13"/>
  <c r="R146" i="13" s="1"/>
  <c r="Q145" i="13"/>
  <c r="R145" i="13" s="1"/>
  <c r="T144" i="13"/>
  <c r="R144" i="13"/>
  <c r="Q144" i="13"/>
  <c r="Q143" i="13"/>
  <c r="R143" i="13" s="1"/>
  <c r="S142" i="13"/>
  <c r="Q142" i="13"/>
  <c r="R142" i="13" s="1"/>
  <c r="R141" i="13"/>
  <c r="Q141" i="13"/>
  <c r="R140" i="13"/>
  <c r="Q140" i="13"/>
  <c r="Q139" i="13"/>
  <c r="R139" i="13" s="1"/>
  <c r="R138" i="13"/>
  <c r="Q138" i="13"/>
  <c r="R137" i="13"/>
  <c r="Q137" i="13"/>
  <c r="T136" i="13"/>
  <c r="U136" i="13" s="1"/>
  <c r="Q136" i="13"/>
  <c r="R136" i="13" s="1"/>
  <c r="T135" i="13"/>
  <c r="V135" i="13" s="1"/>
  <c r="W135" i="13" s="1"/>
  <c r="Q135" i="13"/>
  <c r="R135" i="13" s="1"/>
  <c r="Q134" i="13"/>
  <c r="R134" i="13" s="1"/>
  <c r="R133" i="13"/>
  <c r="Q133" i="13"/>
  <c r="Q132" i="13"/>
  <c r="R132" i="13" s="1"/>
  <c r="Q131" i="13"/>
  <c r="R131" i="13" s="1"/>
  <c r="Q130" i="13"/>
  <c r="R130" i="13" s="1"/>
  <c r="Q129" i="13"/>
  <c r="R129" i="13" s="1"/>
  <c r="R128" i="13"/>
  <c r="Q128" i="13"/>
  <c r="Q127" i="13"/>
  <c r="R127" i="13" s="1"/>
  <c r="R126" i="13"/>
  <c r="Q126" i="13"/>
  <c r="R125" i="13"/>
  <c r="Q125" i="13"/>
  <c r="T124" i="13"/>
  <c r="U124" i="13" s="1"/>
  <c r="R124" i="13"/>
  <c r="Q124" i="13"/>
  <c r="T123" i="13"/>
  <c r="V123" i="13" s="1"/>
  <c r="W123" i="13" s="1"/>
  <c r="Q123" i="13"/>
  <c r="R123" i="13" s="1"/>
  <c r="Q122" i="13"/>
  <c r="R122" i="13" s="1"/>
  <c r="T121" i="13"/>
  <c r="S121" i="13"/>
  <c r="R121" i="13"/>
  <c r="Q121" i="13"/>
  <c r="U120" i="13"/>
  <c r="T120" i="13"/>
  <c r="Q120" i="13"/>
  <c r="R120" i="13" s="1"/>
  <c r="Q119" i="13"/>
  <c r="R119" i="13" s="1"/>
  <c r="R118" i="13"/>
  <c r="Q118" i="13"/>
  <c r="R117" i="13"/>
  <c r="Q117" i="13"/>
  <c r="T116" i="13"/>
  <c r="S116" i="13"/>
  <c r="R116" i="13"/>
  <c r="Q116" i="13"/>
  <c r="Q115" i="13"/>
  <c r="R115" i="13" s="1"/>
  <c r="S114" i="13"/>
  <c r="R114" i="13"/>
  <c r="Q114" i="13"/>
  <c r="T113" i="13"/>
  <c r="S113" i="13"/>
  <c r="R113" i="13"/>
  <c r="Q113" i="13"/>
  <c r="Q112" i="13"/>
  <c r="R112" i="13" s="1"/>
  <c r="Q111" i="13"/>
  <c r="R111" i="13" s="1"/>
  <c r="T110" i="13"/>
  <c r="S110" i="13"/>
  <c r="R110" i="13"/>
  <c r="Q110" i="13"/>
  <c r="R109" i="13"/>
  <c r="Q109" i="13"/>
  <c r="Q108" i="13"/>
  <c r="R108" i="13" s="1"/>
  <c r="Q107" i="13"/>
  <c r="R107" i="13" s="1"/>
  <c r="R106" i="13"/>
  <c r="Q106" i="13"/>
  <c r="R105" i="13"/>
  <c r="Q105" i="13"/>
  <c r="T104" i="13"/>
  <c r="S104" i="13"/>
  <c r="Q104" i="13"/>
  <c r="R104" i="13" s="1"/>
  <c r="Q103" i="13"/>
  <c r="R103" i="13" s="1"/>
  <c r="T102" i="13"/>
  <c r="R102" i="13"/>
  <c r="Q102" i="13"/>
  <c r="Q101" i="13"/>
  <c r="R101" i="13" s="1"/>
  <c r="R100" i="13"/>
  <c r="Q100" i="13"/>
  <c r="Q99" i="13"/>
  <c r="R99" i="13" s="1"/>
  <c r="Q98" i="13"/>
  <c r="R98" i="13" s="1"/>
  <c r="Q97" i="13"/>
  <c r="R97" i="13" s="1"/>
  <c r="Q96" i="13"/>
  <c r="R96" i="13" s="1"/>
  <c r="Q95" i="13"/>
  <c r="R95" i="13" s="1"/>
  <c r="Q94" i="13"/>
  <c r="R94" i="13" s="1"/>
  <c r="Q93" i="13"/>
  <c r="R93" i="13" s="1"/>
  <c r="R92" i="13"/>
  <c r="Q92" i="13"/>
  <c r="R91" i="13"/>
  <c r="Q91" i="13"/>
  <c r="S90" i="13"/>
  <c r="R90" i="13"/>
  <c r="Q90" i="13"/>
  <c r="T89" i="13"/>
  <c r="U89" i="13" s="1"/>
  <c r="R89" i="13"/>
  <c r="Q89" i="13"/>
  <c r="Q88" i="13"/>
  <c r="R88" i="13" s="1"/>
  <c r="S87" i="13"/>
  <c r="Q87" i="13"/>
  <c r="R87" i="13" s="1"/>
  <c r="Q86" i="13"/>
  <c r="R86" i="13" s="1"/>
  <c r="R85" i="13"/>
  <c r="Q85" i="13"/>
  <c r="R84" i="13"/>
  <c r="Q84" i="13"/>
  <c r="Q83" i="13"/>
  <c r="R83" i="13" s="1"/>
  <c r="Q82" i="13"/>
  <c r="R82" i="13" s="1"/>
  <c r="Q81" i="13"/>
  <c r="R81" i="13" s="1"/>
  <c r="Q80" i="13"/>
  <c r="R80" i="13" s="1"/>
  <c r="Q79" i="13"/>
  <c r="R79" i="13" s="1"/>
  <c r="R78" i="13"/>
  <c r="Q78" i="13"/>
  <c r="Q77" i="13"/>
  <c r="R77" i="13" s="1"/>
  <c r="R76" i="13"/>
  <c r="S76" i="13" s="1"/>
  <c r="Q76" i="13"/>
  <c r="R75" i="13"/>
  <c r="Q75" i="13"/>
  <c r="T74" i="13"/>
  <c r="V74" i="13" s="1"/>
  <c r="W74" i="13" s="1"/>
  <c r="Q74" i="13"/>
  <c r="R74" i="13" s="1"/>
  <c r="T73" i="13"/>
  <c r="U73" i="13" s="1"/>
  <c r="R73" i="13"/>
  <c r="Q73" i="13"/>
  <c r="R72" i="13"/>
  <c r="Q72" i="13"/>
  <c r="T71" i="13"/>
  <c r="U71" i="13" s="1"/>
  <c r="S71" i="13"/>
  <c r="R71" i="13"/>
  <c r="Q71" i="13"/>
  <c r="S70" i="13"/>
  <c r="R70" i="13"/>
  <c r="Q70" i="13"/>
  <c r="T69" i="13"/>
  <c r="V69" i="13" s="1"/>
  <c r="W69" i="13" s="1"/>
  <c r="S69" i="13"/>
  <c r="Q69" i="13"/>
  <c r="R69" i="13" s="1"/>
  <c r="R68" i="13"/>
  <c r="Q68" i="13"/>
  <c r="Q67" i="13"/>
  <c r="R67" i="13" s="1"/>
  <c r="Q66" i="13"/>
  <c r="R66" i="13" s="1"/>
  <c r="Q65" i="13"/>
  <c r="R65" i="13" s="1"/>
  <c r="Q64" i="13"/>
  <c r="R64" i="13" s="1"/>
  <c r="T64" i="13" s="1"/>
  <c r="Q63" i="13"/>
  <c r="R63" i="13" s="1"/>
  <c r="R62" i="13"/>
  <c r="Q62" i="13"/>
  <c r="T61" i="13"/>
  <c r="U61" i="13" s="1"/>
  <c r="Q61" i="13"/>
  <c r="R61" i="13" s="1"/>
  <c r="Q60" i="13"/>
  <c r="R60" i="13" s="1"/>
  <c r="Q59" i="13"/>
  <c r="R59" i="13" s="1"/>
  <c r="T58" i="13"/>
  <c r="V58" i="13" s="1"/>
  <c r="W58" i="13" s="1"/>
  <c r="S58" i="13"/>
  <c r="R58" i="13"/>
  <c r="Q58" i="13"/>
  <c r="T57" i="13"/>
  <c r="U57" i="13" s="1"/>
  <c r="S57" i="13"/>
  <c r="R57" i="13"/>
  <c r="Q57" i="13"/>
  <c r="V56" i="13"/>
  <c r="W56" i="13" s="1"/>
  <c r="U56" i="13"/>
  <c r="T56" i="13"/>
  <c r="Q56" i="13"/>
  <c r="R56" i="13" s="1"/>
  <c r="S56" i="13" s="1"/>
  <c r="T55" i="13"/>
  <c r="S55" i="13"/>
  <c r="Q55" i="13"/>
  <c r="R55" i="13" s="1"/>
  <c r="Q54" i="13"/>
  <c r="R54" i="13" s="1"/>
  <c r="S54" i="13" s="1"/>
  <c r="S53" i="13"/>
  <c r="Q53" i="13"/>
  <c r="R53" i="13" s="1"/>
  <c r="R52" i="13"/>
  <c r="Q52" i="13"/>
  <c r="Q51" i="13"/>
  <c r="R51" i="13" s="1"/>
  <c r="R50" i="13"/>
  <c r="Q50" i="13"/>
  <c r="T49" i="13"/>
  <c r="Q49" i="13"/>
  <c r="R49" i="13" s="1"/>
  <c r="Q48" i="13"/>
  <c r="R48" i="13" s="1"/>
  <c r="T47" i="13"/>
  <c r="S47" i="13"/>
  <c r="R47" i="13"/>
  <c r="Q47" i="13"/>
  <c r="R46" i="13"/>
  <c r="Q46" i="13"/>
  <c r="V45" i="13"/>
  <c r="W45" i="13" s="1"/>
  <c r="T45" i="13"/>
  <c r="S45" i="13"/>
  <c r="Q45" i="13"/>
  <c r="R45" i="13" s="1"/>
  <c r="U45" i="13" s="1"/>
  <c r="T44" i="13"/>
  <c r="V44" i="13" s="1"/>
  <c r="W44" i="13" s="1"/>
  <c r="R44" i="13"/>
  <c r="S44" i="13" s="1"/>
  <c r="Q44" i="13"/>
  <c r="Q43" i="13"/>
  <c r="R43" i="13" s="1"/>
  <c r="T42" i="13"/>
  <c r="V42" i="13" s="1"/>
  <c r="W42" i="13" s="1"/>
  <c r="Q42" i="13"/>
  <c r="R42" i="13" s="1"/>
  <c r="S42" i="13" s="1"/>
  <c r="Q41" i="13"/>
  <c r="R41" i="13" s="1"/>
  <c r="R40" i="13"/>
  <c r="Q40" i="13"/>
  <c r="R39" i="13"/>
  <c r="Q39" i="13"/>
  <c r="R38" i="13"/>
  <c r="Q38" i="13"/>
  <c r="T37" i="13"/>
  <c r="S37" i="13"/>
  <c r="R37" i="13"/>
  <c r="Q37" i="13"/>
  <c r="Q36" i="13"/>
  <c r="R36" i="13" s="1"/>
  <c r="Q35" i="13"/>
  <c r="R35" i="13" s="1"/>
  <c r="T34" i="13"/>
  <c r="S34" i="13"/>
  <c r="R34" i="13"/>
  <c r="Q34" i="13"/>
  <c r="R33" i="13"/>
  <c r="Q33" i="13"/>
  <c r="T32" i="13"/>
  <c r="Q32" i="13"/>
  <c r="R32" i="13" s="1"/>
  <c r="V32" i="13" s="1"/>
  <c r="W32" i="13" s="1"/>
  <c r="V31" i="13"/>
  <c r="W31" i="13" s="1"/>
  <c r="T31" i="13"/>
  <c r="U31" i="13" s="1"/>
  <c r="S31" i="13"/>
  <c r="Q31" i="13"/>
  <c r="R31" i="13" s="1"/>
  <c r="Q30" i="13"/>
  <c r="R30" i="13" s="1"/>
  <c r="Q29" i="13"/>
  <c r="R29" i="13" s="1"/>
  <c r="R28" i="13"/>
  <c r="Q28" i="13"/>
  <c r="T27" i="13"/>
  <c r="U27" i="13" s="1"/>
  <c r="Q27" i="13"/>
  <c r="R27" i="13" s="1"/>
  <c r="R26" i="13"/>
  <c r="Q26" i="13"/>
  <c r="Q25" i="13"/>
  <c r="R25" i="13" s="1"/>
  <c r="R24" i="13"/>
  <c r="Q24" i="13"/>
  <c r="Q23" i="13"/>
  <c r="R23" i="13" s="1"/>
  <c r="R22" i="13"/>
  <c r="Q22" i="13"/>
  <c r="Q21" i="13"/>
  <c r="R21" i="13" s="1"/>
  <c r="R20" i="13"/>
  <c r="Q20" i="13"/>
  <c r="Q19" i="13"/>
  <c r="R19" i="13" s="1"/>
  <c r="V18" i="13"/>
  <c r="W18" i="13" s="1"/>
  <c r="T18" i="13"/>
  <c r="S18" i="13"/>
  <c r="Q18" i="13"/>
  <c r="R18" i="13" s="1"/>
  <c r="U18" i="13" s="1"/>
  <c r="Q17" i="13"/>
  <c r="R17" i="13" s="1"/>
  <c r="R16" i="13"/>
  <c r="Q16" i="13"/>
  <c r="Q15" i="13"/>
  <c r="R15" i="13" s="1"/>
  <c r="R14" i="13"/>
  <c r="Q14" i="13"/>
  <c r="R13" i="13"/>
  <c r="Q13" i="13"/>
  <c r="R12" i="13"/>
  <c r="Q12" i="13"/>
  <c r="Q11" i="13"/>
  <c r="R11" i="13" s="1"/>
  <c r="R10" i="13"/>
  <c r="Q10" i="13"/>
  <c r="R9" i="13"/>
  <c r="Q9" i="13"/>
  <c r="S382" i="13" l="1"/>
  <c r="T382" i="13"/>
  <c r="V382" i="13" s="1"/>
  <c r="W382" i="13" s="1"/>
  <c r="T35" i="13"/>
  <c r="U35" i="13" s="1"/>
  <c r="V35" i="13"/>
  <c r="W35" i="13" s="1"/>
  <c r="S35" i="13"/>
  <c r="S149" i="13"/>
  <c r="T149" i="13"/>
  <c r="V149" i="13" s="1"/>
  <c r="W149" i="13" s="1"/>
  <c r="T348" i="13"/>
  <c r="U348" i="13" s="1"/>
  <c r="V348" i="13"/>
  <c r="W348" i="13" s="1"/>
  <c r="S348" i="13"/>
  <c r="V108" i="13"/>
  <c r="W108" i="13" s="1"/>
  <c r="S108" i="13"/>
  <c r="T108" i="13"/>
  <c r="U108" i="13" s="1"/>
  <c r="V24" i="13"/>
  <c r="W24" i="13" s="1"/>
  <c r="T201" i="13"/>
  <c r="U201" i="13" s="1"/>
  <c r="S201" i="13"/>
  <c r="V201" i="13"/>
  <c r="W201" i="13" s="1"/>
  <c r="V295" i="13"/>
  <c r="W295" i="13" s="1"/>
  <c r="U295" i="13"/>
  <c r="S295" i="13"/>
  <c r="T295" i="13"/>
  <c r="T504" i="13"/>
  <c r="V504" i="13" s="1"/>
  <c r="W504" i="13" s="1"/>
  <c r="S504" i="13"/>
  <c r="T11" i="13"/>
  <c r="V11" i="13" s="1"/>
  <c r="W11" i="13" s="1"/>
  <c r="S11" i="13"/>
  <c r="U11" i="13"/>
  <c r="T65" i="13"/>
  <c r="V65" i="13" s="1"/>
  <c r="W65" i="13" s="1"/>
  <c r="S65" i="13"/>
  <c r="U158" i="13"/>
  <c r="T158" i="13"/>
  <c r="S158" i="13"/>
  <c r="V158" i="13"/>
  <c r="W158" i="13" s="1"/>
  <c r="S278" i="13"/>
  <c r="T278" i="13"/>
  <c r="V278" i="13" s="1"/>
  <c r="W278" i="13" s="1"/>
  <c r="T289" i="13"/>
  <c r="V289" i="13" s="1"/>
  <c r="W289" i="13" s="1"/>
  <c r="S289" i="13"/>
  <c r="S460" i="13"/>
  <c r="T460" i="13"/>
  <c r="V460" i="13"/>
  <c r="W460" i="13" s="1"/>
  <c r="U460" i="13"/>
  <c r="S86" i="13"/>
  <c r="T86" i="13"/>
  <c r="U86" i="13" s="1"/>
  <c r="V283" i="13"/>
  <c r="W283" i="13" s="1"/>
  <c r="T283" i="13"/>
  <c r="U283" i="13"/>
  <c r="S283" i="13"/>
  <c r="T152" i="13"/>
  <c r="V152" i="13"/>
  <c r="W152" i="13" s="1"/>
  <c r="U152" i="13"/>
  <c r="S152" i="13"/>
  <c r="S169" i="13"/>
  <c r="T169" i="13"/>
  <c r="U169" i="13" s="1"/>
  <c r="S180" i="13"/>
  <c r="T180" i="13"/>
  <c r="V180" i="13" s="1"/>
  <c r="W180" i="13" s="1"/>
  <c r="V235" i="13"/>
  <c r="W235" i="13" s="1"/>
  <c r="S235" i="13"/>
  <c r="U235" i="13"/>
  <c r="T235" i="13"/>
  <c r="T103" i="13"/>
  <c r="V103" i="13" s="1"/>
  <c r="W103" i="13" s="1"/>
  <c r="S103" i="13"/>
  <c r="T243" i="13"/>
  <c r="U243" i="13" s="1"/>
  <c r="V243" i="13"/>
  <c r="W243" i="13" s="1"/>
  <c r="S243" i="13"/>
  <c r="U401" i="13"/>
  <c r="S401" i="13"/>
  <c r="T401" i="13"/>
  <c r="V401" i="13"/>
  <c r="W401" i="13" s="1"/>
  <c r="S529" i="13"/>
  <c r="U529" i="13"/>
  <c r="V529" i="13"/>
  <c r="W529" i="13" s="1"/>
  <c r="T529" i="13"/>
  <c r="T624" i="13"/>
  <c r="U624" i="13" s="1"/>
  <c r="S624" i="13"/>
  <c r="S48" i="13"/>
  <c r="U48" i="13"/>
  <c r="T48" i="13"/>
  <c r="V48" i="13"/>
  <c r="W48" i="13" s="1"/>
  <c r="V14" i="13"/>
  <c r="W14" i="13" s="1"/>
  <c r="U134" i="13"/>
  <c r="V134" i="13"/>
  <c r="W134" i="13" s="1"/>
  <c r="T134" i="13"/>
  <c r="S134" i="13"/>
  <c r="T286" i="13"/>
  <c r="U286" i="13" s="1"/>
  <c r="S286" i="13"/>
  <c r="U418" i="13"/>
  <c r="T13" i="13"/>
  <c r="S13" i="13"/>
  <c r="V23" i="13"/>
  <c r="W23" i="13" s="1"/>
  <c r="S23" i="13"/>
  <c r="T33" i="13"/>
  <c r="U33" i="13" s="1"/>
  <c r="S36" i="13"/>
  <c r="T36" i="13"/>
  <c r="V36" i="13" s="1"/>
  <c r="W36" i="13" s="1"/>
  <c r="S43" i="13"/>
  <c r="U43" i="13"/>
  <c r="T43" i="13"/>
  <c r="T46" i="13"/>
  <c r="U46" i="13" s="1"/>
  <c r="S46" i="13"/>
  <c r="V59" i="13"/>
  <c r="W59" i="13" s="1"/>
  <c r="S67" i="13"/>
  <c r="V67" i="13"/>
  <c r="W67" i="13" s="1"/>
  <c r="T81" i="13"/>
  <c r="U81" i="13"/>
  <c r="V81" i="13"/>
  <c r="W81" i="13" s="1"/>
  <c r="U122" i="13"/>
  <c r="T132" i="13"/>
  <c r="U132" i="13" s="1"/>
  <c r="S168" i="13"/>
  <c r="T168" i="13"/>
  <c r="U168" i="13"/>
  <c r="V168" i="13"/>
  <c r="W168" i="13" s="1"/>
  <c r="S217" i="13"/>
  <c r="T227" i="13"/>
  <c r="U227" i="13" s="1"/>
  <c r="S227" i="13"/>
  <c r="U298" i="13"/>
  <c r="V298" i="13"/>
  <c r="W298" i="13" s="1"/>
  <c r="S328" i="13"/>
  <c r="U328" i="13"/>
  <c r="T328" i="13"/>
  <c r="V328" i="13"/>
  <c r="W328" i="13" s="1"/>
  <c r="U346" i="13"/>
  <c r="T346" i="13"/>
  <c r="V346" i="13"/>
  <c r="W346" i="13" s="1"/>
  <c r="S346" i="13"/>
  <c r="U359" i="13"/>
  <c r="T359" i="13"/>
  <c r="V359" i="13"/>
  <c r="W359" i="13" s="1"/>
  <c r="T408" i="13"/>
  <c r="U408" i="13"/>
  <c r="S408" i="13"/>
  <c r="T449" i="13"/>
  <c r="U449" i="13" s="1"/>
  <c r="V449" i="13"/>
  <c r="W449" i="13" s="1"/>
  <c r="T454" i="13"/>
  <c r="V454" i="13" s="1"/>
  <c r="W454" i="13" s="1"/>
  <c r="S454" i="13"/>
  <c r="S465" i="13"/>
  <c r="T465" i="13"/>
  <c r="V465" i="13" s="1"/>
  <c r="W465" i="13" s="1"/>
  <c r="U520" i="13"/>
  <c r="V520" i="13"/>
  <c r="W520" i="13" s="1"/>
  <c r="T520" i="13"/>
  <c r="T677" i="13"/>
  <c r="V677" i="13" s="1"/>
  <c r="W677" i="13" s="1"/>
  <c r="U677" i="13"/>
  <c r="S677" i="13"/>
  <c r="U13" i="13"/>
  <c r="T23" i="13"/>
  <c r="U23" i="13" s="1"/>
  <c r="S30" i="13"/>
  <c r="U30" i="13"/>
  <c r="S33" i="13"/>
  <c r="U36" i="13"/>
  <c r="V43" i="13"/>
  <c r="W43" i="13" s="1"/>
  <c r="S59" i="13"/>
  <c r="T63" i="13"/>
  <c r="V63" i="13" s="1"/>
  <c r="W63" i="13" s="1"/>
  <c r="S63" i="13"/>
  <c r="T67" i="13"/>
  <c r="U67" i="13" s="1"/>
  <c r="S81" i="13"/>
  <c r="T95" i="13"/>
  <c r="V95" i="13" s="1"/>
  <c r="W95" i="13" s="1"/>
  <c r="U95" i="13"/>
  <c r="S95" i="13"/>
  <c r="S122" i="13"/>
  <c r="T126" i="13"/>
  <c r="U126" i="13" s="1"/>
  <c r="S126" i="13"/>
  <c r="S132" i="13"/>
  <c r="T137" i="13"/>
  <c r="U137" i="13" s="1"/>
  <c r="T217" i="13"/>
  <c r="U217" i="13" s="1"/>
  <c r="S220" i="13"/>
  <c r="V220" i="13"/>
  <c r="W220" i="13" s="1"/>
  <c r="V259" i="13"/>
  <c r="W259" i="13" s="1"/>
  <c r="T259" i="13"/>
  <c r="U259" i="13" s="1"/>
  <c r="S259" i="13"/>
  <c r="S267" i="13"/>
  <c r="S298" i="13"/>
  <c r="S302" i="13"/>
  <c r="T302" i="13"/>
  <c r="U302" i="13" s="1"/>
  <c r="V307" i="13"/>
  <c r="W307" i="13" s="1"/>
  <c r="S307" i="13"/>
  <c r="T307" i="13"/>
  <c r="V351" i="13"/>
  <c r="W351" i="13" s="1"/>
  <c r="U351" i="13"/>
  <c r="S359" i="13"/>
  <c r="T377" i="13"/>
  <c r="V377" i="13"/>
  <c r="W377" i="13" s="1"/>
  <c r="S391" i="13"/>
  <c r="V408" i="13"/>
  <c r="W408" i="13" s="1"/>
  <c r="T436" i="13"/>
  <c r="S436" i="13"/>
  <c r="V440" i="13"/>
  <c r="W440" i="13" s="1"/>
  <c r="S440" i="13"/>
  <c r="T440" i="13"/>
  <c r="U440" i="13"/>
  <c r="S449" i="13"/>
  <c r="S513" i="13"/>
  <c r="T513" i="13"/>
  <c r="V513" i="13" s="1"/>
  <c r="W513" i="13" s="1"/>
  <c r="S520" i="13"/>
  <c r="T524" i="13"/>
  <c r="V524" i="13" s="1"/>
  <c r="W524" i="13" s="1"/>
  <c r="U524" i="13"/>
  <c r="S524" i="13"/>
  <c r="T587" i="13"/>
  <c r="U587" i="13" s="1"/>
  <c r="S587" i="13"/>
  <c r="V600" i="13"/>
  <c r="W600" i="13" s="1"/>
  <c r="S600" i="13"/>
  <c r="U600" i="13"/>
  <c r="T600" i="13"/>
  <c r="U638" i="13"/>
  <c r="V638" i="13"/>
  <c r="W638" i="13" s="1"/>
  <c r="T638" i="13"/>
  <c r="T686" i="13"/>
  <c r="V686" i="13" s="1"/>
  <c r="W686" i="13" s="1"/>
  <c r="S686" i="13"/>
  <c r="T10" i="13"/>
  <c r="U10" i="13" s="1"/>
  <c r="S10" i="13"/>
  <c r="V13" i="13"/>
  <c r="W13" i="13" s="1"/>
  <c r="T17" i="13"/>
  <c r="V17" i="13" s="1"/>
  <c r="W17" i="13" s="1"/>
  <c r="S17" i="13"/>
  <c r="T20" i="13"/>
  <c r="V20" i="13" s="1"/>
  <c r="W20" i="13" s="1"/>
  <c r="S20" i="13"/>
  <c r="T30" i="13"/>
  <c r="V30" i="13" s="1"/>
  <c r="W30" i="13" s="1"/>
  <c r="V33" i="13"/>
  <c r="W33" i="13" s="1"/>
  <c r="S40" i="13"/>
  <c r="U40" i="13"/>
  <c r="U50" i="13"/>
  <c r="V50" i="13"/>
  <c r="W50" i="13" s="1"/>
  <c r="T50" i="13"/>
  <c r="T59" i="13"/>
  <c r="U59" i="13" s="1"/>
  <c r="U63" i="13"/>
  <c r="T77" i="13"/>
  <c r="U77" i="13" s="1"/>
  <c r="S77" i="13"/>
  <c r="S96" i="13"/>
  <c r="T96" i="13"/>
  <c r="V96" i="13" s="1"/>
  <c r="W96" i="13" s="1"/>
  <c r="T119" i="13"/>
  <c r="V119" i="13" s="1"/>
  <c r="W119" i="13" s="1"/>
  <c r="T122" i="13"/>
  <c r="V122" i="13" s="1"/>
  <c r="W122" i="13" s="1"/>
  <c r="S137" i="13"/>
  <c r="T143" i="13"/>
  <c r="V143" i="13" s="1"/>
  <c r="W143" i="13" s="1"/>
  <c r="S143" i="13"/>
  <c r="T156" i="13"/>
  <c r="U156" i="13"/>
  <c r="V156" i="13"/>
  <c r="W156" i="13" s="1"/>
  <c r="S156" i="13"/>
  <c r="S178" i="13"/>
  <c r="U178" i="13"/>
  <c r="T220" i="13"/>
  <c r="U220" i="13" s="1"/>
  <c r="V227" i="13"/>
  <c r="W227" i="13" s="1"/>
  <c r="S256" i="13"/>
  <c r="V256" i="13"/>
  <c r="W256" i="13" s="1"/>
  <c r="T267" i="13"/>
  <c r="V267" i="13" s="1"/>
  <c r="W267" i="13" s="1"/>
  <c r="S271" i="13"/>
  <c r="T271" i="13"/>
  <c r="V271" i="13" s="1"/>
  <c r="W271" i="13" s="1"/>
  <c r="T298" i="13"/>
  <c r="U307" i="13"/>
  <c r="T334" i="13"/>
  <c r="U334" i="13" s="1"/>
  <c r="V334" i="13"/>
  <c r="W334" i="13" s="1"/>
  <c r="S334" i="13"/>
  <c r="S352" i="13"/>
  <c r="T352" i="13"/>
  <c r="U352" i="13" s="1"/>
  <c r="V352" i="13"/>
  <c r="W352" i="13" s="1"/>
  <c r="S373" i="13"/>
  <c r="T373" i="13"/>
  <c r="U373" i="13" s="1"/>
  <c r="S377" i="13"/>
  <c r="T383" i="13"/>
  <c r="S383" i="13"/>
  <c r="V383" i="13"/>
  <c r="W383" i="13" s="1"/>
  <c r="T391" i="13"/>
  <c r="V391" i="13" s="1"/>
  <c r="W391" i="13" s="1"/>
  <c r="T399" i="13"/>
  <c r="V399" i="13" s="1"/>
  <c r="W399" i="13" s="1"/>
  <c r="S399" i="13"/>
  <c r="T404" i="13"/>
  <c r="U404" i="13" s="1"/>
  <c r="S404" i="13"/>
  <c r="S422" i="13"/>
  <c r="T422" i="13"/>
  <c r="U422" i="13" s="1"/>
  <c r="U436" i="13"/>
  <c r="T455" i="13"/>
  <c r="V455" i="13" s="1"/>
  <c r="W455" i="13" s="1"/>
  <c r="S455" i="13"/>
  <c r="U493" i="13"/>
  <c r="V493" i="13"/>
  <c r="W493" i="13" s="1"/>
  <c r="T493" i="13"/>
  <c r="T534" i="13"/>
  <c r="V534" i="13" s="1"/>
  <c r="W534" i="13" s="1"/>
  <c r="S534" i="13"/>
  <c r="U534" i="13"/>
  <c r="S543" i="13"/>
  <c r="T543" i="13"/>
  <c r="V543" i="13" s="1"/>
  <c r="W543" i="13" s="1"/>
  <c r="U543" i="13"/>
  <c r="T579" i="13"/>
  <c r="V579" i="13" s="1"/>
  <c r="W579" i="13" s="1"/>
  <c r="S579" i="13"/>
  <c r="S638" i="13"/>
  <c r="V764" i="13"/>
  <c r="W764" i="13" s="1"/>
  <c r="S764" i="13"/>
  <c r="U764" i="13"/>
  <c r="V10" i="13"/>
  <c r="W10" i="13" s="1"/>
  <c r="U17" i="13"/>
  <c r="V27" i="13"/>
  <c r="W27" i="13" s="1"/>
  <c r="S27" i="13"/>
  <c r="V37" i="13"/>
  <c r="W37" i="13" s="1"/>
  <c r="U37" i="13"/>
  <c r="T40" i="13"/>
  <c r="V40" i="13" s="1"/>
  <c r="W40" i="13" s="1"/>
  <c r="S50" i="13"/>
  <c r="T54" i="13"/>
  <c r="V57" i="13"/>
  <c r="W57" i="13" s="1"/>
  <c r="S60" i="13"/>
  <c r="V60" i="13"/>
  <c r="W60" i="13" s="1"/>
  <c r="T60" i="13"/>
  <c r="U60" i="13" s="1"/>
  <c r="V82" i="13"/>
  <c r="W82" i="13" s="1"/>
  <c r="S82" i="13"/>
  <c r="T82" i="13"/>
  <c r="U82" i="13" s="1"/>
  <c r="V87" i="13"/>
  <c r="W87" i="13" s="1"/>
  <c r="U87" i="13"/>
  <c r="T87" i="13"/>
  <c r="U101" i="13"/>
  <c r="S101" i="13"/>
  <c r="V101" i="13"/>
  <c r="W101" i="13" s="1"/>
  <c r="T101" i="13"/>
  <c r="T105" i="13"/>
  <c r="V105" i="13" s="1"/>
  <c r="W105" i="13" s="1"/>
  <c r="U105" i="13"/>
  <c r="S105" i="13"/>
  <c r="S119" i="13"/>
  <c r="U123" i="13"/>
  <c r="S123" i="13"/>
  <c r="S157" i="13"/>
  <c r="T157" i="13"/>
  <c r="U157" i="13" s="1"/>
  <c r="V157" i="13"/>
  <c r="W157" i="13" s="1"/>
  <c r="U164" i="13"/>
  <c r="S164" i="13"/>
  <c r="V164" i="13"/>
  <c r="W164" i="13" s="1"/>
  <c r="T178" i="13"/>
  <c r="V178" i="13" s="1"/>
  <c r="W178" i="13" s="1"/>
  <c r="T214" i="13"/>
  <c r="V214" i="13" s="1"/>
  <c r="W214" i="13" s="1"/>
  <c r="U214" i="13"/>
  <c r="T256" i="13"/>
  <c r="U256" i="13" s="1"/>
  <c r="S264" i="13"/>
  <c r="U264" i="13"/>
  <c r="U267" i="13"/>
  <c r="S280" i="13"/>
  <c r="U280" i="13"/>
  <c r="V280" i="13"/>
  <c r="W280" i="13" s="1"/>
  <c r="U284" i="13"/>
  <c r="T284" i="13"/>
  <c r="V284" i="13" s="1"/>
  <c r="W284" i="13" s="1"/>
  <c r="S284" i="13"/>
  <c r="T303" i="13"/>
  <c r="V303" i="13" s="1"/>
  <c r="W303" i="13" s="1"/>
  <c r="S303" i="13"/>
  <c r="U303" i="13"/>
  <c r="U308" i="13"/>
  <c r="V308" i="13"/>
  <c r="W308" i="13" s="1"/>
  <c r="T308" i="13"/>
  <c r="S339" i="13"/>
  <c r="U339" i="13"/>
  <c r="U374" i="13"/>
  <c r="S374" i="13"/>
  <c r="V374" i="13"/>
  <c r="W374" i="13" s="1"/>
  <c r="U377" i="13"/>
  <c r="U383" i="13"/>
  <c r="U423" i="13"/>
  <c r="T423" i="13"/>
  <c r="V423" i="13" s="1"/>
  <c r="W423" i="13" s="1"/>
  <c r="V436" i="13"/>
  <c r="W436" i="13" s="1"/>
  <c r="U470" i="13"/>
  <c r="S493" i="13"/>
  <c r="U515" i="13"/>
  <c r="S515" i="13"/>
  <c r="S588" i="13"/>
  <c r="T588" i="13"/>
  <c r="V588" i="13" s="1"/>
  <c r="W588" i="13" s="1"/>
  <c r="S760" i="13"/>
  <c r="T760" i="13"/>
  <c r="V760" i="13" s="1"/>
  <c r="W760" i="13" s="1"/>
  <c r="T764" i="13"/>
  <c r="T68" i="13"/>
  <c r="V68" i="13" s="1"/>
  <c r="W68" i="13" s="1"/>
  <c r="S68" i="13"/>
  <c r="T78" i="13"/>
  <c r="V78" i="13" s="1"/>
  <c r="W78" i="13" s="1"/>
  <c r="V91" i="13"/>
  <c r="W91" i="13" s="1"/>
  <c r="U91" i="13"/>
  <c r="T91" i="13"/>
  <c r="T138" i="13"/>
  <c r="V138" i="13" s="1"/>
  <c r="W138" i="13" s="1"/>
  <c r="S138" i="13"/>
  <c r="S467" i="13"/>
  <c r="V596" i="13"/>
  <c r="W596" i="13" s="1"/>
  <c r="U596" i="13"/>
  <c r="S21" i="13"/>
  <c r="V21" i="13"/>
  <c r="W21" i="13" s="1"/>
  <c r="T41" i="13"/>
  <c r="U41" i="13" s="1"/>
  <c r="S41" i="13"/>
  <c r="V51" i="13"/>
  <c r="W51" i="13" s="1"/>
  <c r="S51" i="13"/>
  <c r="T51" i="13"/>
  <c r="S78" i="13"/>
  <c r="S83" i="13"/>
  <c r="S88" i="13"/>
  <c r="T88" i="13"/>
  <c r="U88" i="13" s="1"/>
  <c r="S91" i="13"/>
  <c r="V97" i="13"/>
  <c r="W97" i="13" s="1"/>
  <c r="T97" i="13"/>
  <c r="U97" i="13" s="1"/>
  <c r="S97" i="13"/>
  <c r="V102" i="13"/>
  <c r="W102" i="13" s="1"/>
  <c r="U102" i="13"/>
  <c r="T106" i="13"/>
  <c r="U106" i="13" s="1"/>
  <c r="S106" i="13"/>
  <c r="T128" i="13"/>
  <c r="U128" i="13" s="1"/>
  <c r="S128" i="13"/>
  <c r="T153" i="13"/>
  <c r="U153" i="13"/>
  <c r="V153" i="13"/>
  <c r="W153" i="13" s="1"/>
  <c r="S183" i="13"/>
  <c r="T183" i="13"/>
  <c r="V183" i="13" s="1"/>
  <c r="W183" i="13" s="1"/>
  <c r="V198" i="13"/>
  <c r="W198" i="13" s="1"/>
  <c r="U198" i="13"/>
  <c r="S211" i="13"/>
  <c r="T249" i="13"/>
  <c r="V249" i="13" s="1"/>
  <c r="W249" i="13" s="1"/>
  <c r="U249" i="13"/>
  <c r="S249" i="13"/>
  <c r="S253" i="13"/>
  <c r="T261" i="13"/>
  <c r="V261" i="13"/>
  <c r="W261" i="13" s="1"/>
  <c r="U261" i="13"/>
  <c r="T309" i="13"/>
  <c r="V309" i="13"/>
  <c r="W309" i="13" s="1"/>
  <c r="U309" i="13"/>
  <c r="S317" i="13"/>
  <c r="S349" i="13"/>
  <c r="T361" i="13"/>
  <c r="U361" i="13" s="1"/>
  <c r="V361" i="13"/>
  <c r="W361" i="13" s="1"/>
  <c r="S361" i="13"/>
  <c r="T375" i="13"/>
  <c r="U375" i="13" s="1"/>
  <c r="V375" i="13"/>
  <c r="W375" i="13" s="1"/>
  <c r="T405" i="13"/>
  <c r="U405" i="13" s="1"/>
  <c r="S405" i="13"/>
  <c r="T428" i="13"/>
  <c r="U428" i="13"/>
  <c r="S428" i="13"/>
  <c r="T442" i="13"/>
  <c r="V442" i="13" s="1"/>
  <c r="W442" i="13" s="1"/>
  <c r="U442" i="13"/>
  <c r="S461" i="13"/>
  <c r="T461" i="13"/>
  <c r="V461" i="13" s="1"/>
  <c r="W461" i="13" s="1"/>
  <c r="T467" i="13"/>
  <c r="U467" i="13" s="1"/>
  <c r="T479" i="13"/>
  <c r="V479" i="13" s="1"/>
  <c r="W479" i="13" s="1"/>
  <c r="S479" i="13"/>
  <c r="T527" i="13"/>
  <c r="V527" i="13" s="1"/>
  <c r="W527" i="13" s="1"/>
  <c r="S527" i="13"/>
  <c r="T572" i="13"/>
  <c r="U572" i="13" s="1"/>
  <c r="V572" i="13"/>
  <c r="W572" i="13" s="1"/>
  <c r="S572" i="13"/>
  <c r="T589" i="13"/>
  <c r="U589" i="13"/>
  <c r="V589" i="13"/>
  <c r="W589" i="13" s="1"/>
  <c r="T669" i="13"/>
  <c r="U669" i="13" s="1"/>
  <c r="V669" i="13"/>
  <c r="W669" i="13" s="1"/>
  <c r="S669" i="13"/>
  <c r="T701" i="13"/>
  <c r="U701" i="13"/>
  <c r="S701" i="13"/>
  <c r="T722" i="13"/>
  <c r="U722" i="13" s="1"/>
  <c r="S722" i="13"/>
  <c r="U743" i="13"/>
  <c r="T21" i="13"/>
  <c r="U21" i="13" s="1"/>
  <c r="U44" i="13"/>
  <c r="U51" i="13"/>
  <c r="V61" i="13"/>
  <c r="W61" i="13" s="1"/>
  <c r="S61" i="13"/>
  <c r="S102" i="13"/>
  <c r="S112" i="13"/>
  <c r="T112" i="13"/>
  <c r="V112" i="13"/>
  <c r="W112" i="13" s="1"/>
  <c r="U112" i="13"/>
  <c r="U116" i="13"/>
  <c r="V116" i="13"/>
  <c r="W116" i="13" s="1"/>
  <c r="S144" i="13"/>
  <c r="U144" i="13"/>
  <c r="V144" i="13"/>
  <c r="W144" i="13" s="1"/>
  <c r="S153" i="13"/>
  <c r="T211" i="13"/>
  <c r="V211" i="13" s="1"/>
  <c r="W211" i="13" s="1"/>
  <c r="T250" i="13"/>
  <c r="V250" i="13" s="1"/>
  <c r="W250" i="13" s="1"/>
  <c r="T253" i="13"/>
  <c r="V253" i="13" s="1"/>
  <c r="W253" i="13" s="1"/>
  <c r="T257" i="13"/>
  <c r="V257" i="13" s="1"/>
  <c r="W257" i="13" s="1"/>
  <c r="S261" i="13"/>
  <c r="T281" i="13"/>
  <c r="U281" i="13" s="1"/>
  <c r="V281" i="13"/>
  <c r="W281" i="13" s="1"/>
  <c r="S309" i="13"/>
  <c r="T349" i="13"/>
  <c r="V349" i="13" s="1"/>
  <c r="W349" i="13" s="1"/>
  <c r="S375" i="13"/>
  <c r="T396" i="13"/>
  <c r="V396" i="13" s="1"/>
  <c r="W396" i="13" s="1"/>
  <c r="S396" i="13"/>
  <c r="V428" i="13"/>
  <c r="W428" i="13" s="1"/>
  <c r="S442" i="13"/>
  <c r="T462" i="13"/>
  <c r="V462" i="13" s="1"/>
  <c r="W462" i="13" s="1"/>
  <c r="S462" i="13"/>
  <c r="S472" i="13"/>
  <c r="T472" i="13"/>
  <c r="U472" i="13" s="1"/>
  <c r="V472" i="13"/>
  <c r="W472" i="13" s="1"/>
  <c r="U527" i="13"/>
  <c r="S559" i="13"/>
  <c r="T559" i="13"/>
  <c r="U559" i="13" s="1"/>
  <c r="S589" i="13"/>
  <c r="V647" i="13"/>
  <c r="W647" i="13" s="1"/>
  <c r="S664" i="13"/>
  <c r="T664" i="13"/>
  <c r="V664" i="13" s="1"/>
  <c r="W664" i="13" s="1"/>
  <c r="V701" i="13"/>
  <c r="W701" i="13" s="1"/>
  <c r="V740" i="13"/>
  <c r="W740" i="13" s="1"/>
  <c r="U740" i="13"/>
  <c r="T14" i="13"/>
  <c r="U14" i="13" s="1"/>
  <c r="S14" i="13"/>
  <c r="S24" i="13"/>
  <c r="U24" i="13"/>
  <c r="T24" i="13"/>
  <c r="S64" i="13"/>
  <c r="V64" i="13"/>
  <c r="W64" i="13" s="1"/>
  <c r="U64" i="13"/>
  <c r="T83" i="13"/>
  <c r="V83" i="13" s="1"/>
  <c r="W83" i="13" s="1"/>
  <c r="T111" i="13"/>
  <c r="V111" i="13" s="1"/>
  <c r="W111" i="13" s="1"/>
  <c r="S111" i="13"/>
  <c r="T115" i="13"/>
  <c r="U115" i="13" s="1"/>
  <c r="S115" i="13"/>
  <c r="T170" i="13"/>
  <c r="U170" i="13" s="1"/>
  <c r="S170" i="13"/>
  <c r="T285" i="13"/>
  <c r="U285" i="13" s="1"/>
  <c r="V285" i="13"/>
  <c r="W285" i="13" s="1"/>
  <c r="S285" i="13"/>
  <c r="S290" i="13"/>
  <c r="T290" i="13"/>
  <c r="V290" i="13" s="1"/>
  <c r="W290" i="13" s="1"/>
  <c r="T317" i="13"/>
  <c r="V317" i="13" s="1"/>
  <c r="W317" i="13" s="1"/>
  <c r="U317" i="13"/>
  <c r="T321" i="13"/>
  <c r="V321" i="13" s="1"/>
  <c r="W321" i="13" s="1"/>
  <c r="U321" i="13"/>
  <c r="S321" i="13"/>
  <c r="U410" i="13"/>
  <c r="S410" i="13"/>
  <c r="V410" i="13"/>
  <c r="W410" i="13" s="1"/>
  <c r="T410" i="13"/>
  <c r="T418" i="13"/>
  <c r="V418" i="13" s="1"/>
  <c r="W418" i="13" s="1"/>
  <c r="S418" i="13"/>
  <c r="S502" i="13"/>
  <c r="T502" i="13"/>
  <c r="V502" i="13" s="1"/>
  <c r="W502" i="13" s="1"/>
  <c r="S535" i="13"/>
  <c r="T535" i="13"/>
  <c r="U535" i="13" s="1"/>
  <c r="V535" i="13"/>
  <c r="W535" i="13" s="1"/>
  <c r="T548" i="13"/>
  <c r="S548" i="13"/>
  <c r="V548" i="13"/>
  <c r="W548" i="13" s="1"/>
  <c r="U548" i="13"/>
  <c r="T575" i="13"/>
  <c r="U575" i="13"/>
  <c r="S575" i="13"/>
  <c r="V575" i="13"/>
  <c r="W575" i="13" s="1"/>
  <c r="S652" i="13"/>
  <c r="T652" i="13"/>
  <c r="U652" i="13" s="1"/>
  <c r="V663" i="13"/>
  <c r="W663" i="13" s="1"/>
  <c r="T663" i="13"/>
  <c r="U663" i="13" s="1"/>
  <c r="S663" i="13"/>
  <c r="V673" i="13"/>
  <c r="W673" i="13" s="1"/>
  <c r="T673" i="13"/>
  <c r="U673" i="13" s="1"/>
  <c r="S673" i="13"/>
  <c r="T717" i="13"/>
  <c r="U717" i="13" s="1"/>
  <c r="S717" i="13"/>
  <c r="S15" i="13"/>
  <c r="U25" i="13"/>
  <c r="S25" i="13"/>
  <c r="T28" i="13"/>
  <c r="U28" i="13"/>
  <c r="S28" i="13"/>
  <c r="T38" i="13"/>
  <c r="V38" i="13" s="1"/>
  <c r="W38" i="13" s="1"/>
  <c r="U38" i="13"/>
  <c r="S38" i="13"/>
  <c r="V75" i="13"/>
  <c r="W75" i="13" s="1"/>
  <c r="T75" i="13"/>
  <c r="S75" i="13"/>
  <c r="V79" i="13"/>
  <c r="W79" i="13" s="1"/>
  <c r="U79" i="13"/>
  <c r="T79" i="13"/>
  <c r="S79" i="13"/>
  <c r="T92" i="13"/>
  <c r="U92" i="13" s="1"/>
  <c r="S92" i="13"/>
  <c r="U98" i="13"/>
  <c r="V98" i="13"/>
  <c r="W98" i="13" s="1"/>
  <c r="T98" i="13"/>
  <c r="S98" i="13"/>
  <c r="T129" i="13"/>
  <c r="V129" i="13" s="1"/>
  <c r="W129" i="13" s="1"/>
  <c r="U129" i="13"/>
  <c r="S129" i="13"/>
  <c r="T140" i="13"/>
  <c r="U140" i="13" s="1"/>
  <c r="V140" i="13"/>
  <c r="W140" i="13" s="1"/>
  <c r="T199" i="13"/>
  <c r="V199" i="13" s="1"/>
  <c r="W199" i="13" s="1"/>
  <c r="S199" i="13"/>
  <c r="S229" i="13"/>
  <c r="U229" i="13"/>
  <c r="V229" i="13"/>
  <c r="W229" i="13" s="1"/>
  <c r="T229" i="13"/>
  <c r="T296" i="13"/>
  <c r="V296" i="13" s="1"/>
  <c r="W296" i="13" s="1"/>
  <c r="S336" i="13"/>
  <c r="U356" i="13"/>
  <c r="S356" i="13"/>
  <c r="T356" i="13"/>
  <c r="V356" i="13" s="1"/>
  <c r="W356" i="13" s="1"/>
  <c r="S385" i="13"/>
  <c r="T406" i="13"/>
  <c r="V406" i="13" s="1"/>
  <c r="W406" i="13" s="1"/>
  <c r="S406" i="13"/>
  <c r="U406" i="13"/>
  <c r="U412" i="13"/>
  <c r="T412" i="13"/>
  <c r="S415" i="13"/>
  <c r="V415" i="13"/>
  <c r="W415" i="13" s="1"/>
  <c r="T415" i="13"/>
  <c r="U415" i="13" s="1"/>
  <c r="T447" i="13"/>
  <c r="V447" i="13" s="1"/>
  <c r="W447" i="13" s="1"/>
  <c r="U447" i="13"/>
  <c r="S447" i="13"/>
  <c r="T554" i="13"/>
  <c r="U554" i="13"/>
  <c r="V554" i="13"/>
  <c r="W554" i="13" s="1"/>
  <c r="U641" i="13"/>
  <c r="S641" i="13"/>
  <c r="U689" i="13"/>
  <c r="T689" i="13"/>
  <c r="S689" i="13"/>
  <c r="T723" i="13"/>
  <c r="V723" i="13" s="1"/>
  <c r="W723" i="13" s="1"/>
  <c r="S766" i="13"/>
  <c r="T766" i="13"/>
  <c r="U766" i="13" s="1"/>
  <c r="T15" i="13"/>
  <c r="V15" i="13" s="1"/>
  <c r="W15" i="13" s="1"/>
  <c r="T25" i="13"/>
  <c r="V25" i="13" s="1"/>
  <c r="W25" i="13" s="1"/>
  <c r="V28" i="13"/>
  <c r="W28" i="13" s="1"/>
  <c r="T52" i="13"/>
  <c r="V52" i="13"/>
  <c r="W52" i="13" s="1"/>
  <c r="V55" i="13"/>
  <c r="W55" i="13" s="1"/>
  <c r="U55" i="13"/>
  <c r="S72" i="13"/>
  <c r="U75" i="13"/>
  <c r="S80" i="13"/>
  <c r="V84" i="13"/>
  <c r="W84" i="13" s="1"/>
  <c r="S84" i="13"/>
  <c r="S99" i="13"/>
  <c r="U130" i="13"/>
  <c r="S130" i="13"/>
  <c r="T130" i="13"/>
  <c r="S140" i="13"/>
  <c r="T145" i="13"/>
  <c r="U145" i="13" s="1"/>
  <c r="V145" i="13"/>
  <c r="W145" i="13" s="1"/>
  <c r="S145" i="13"/>
  <c r="T166" i="13"/>
  <c r="V166" i="13" s="1"/>
  <c r="W166" i="13" s="1"/>
  <c r="S166" i="13"/>
  <c r="T204" i="13"/>
  <c r="U204" i="13"/>
  <c r="S204" i="13"/>
  <c r="T237" i="13"/>
  <c r="V237" i="13"/>
  <c r="W237" i="13" s="1"/>
  <c r="U237" i="13"/>
  <c r="S237" i="13"/>
  <c r="T242" i="13"/>
  <c r="U242" i="13" s="1"/>
  <c r="S242" i="13"/>
  <c r="T254" i="13"/>
  <c r="U254" i="13" s="1"/>
  <c r="T262" i="13"/>
  <c r="U262" i="13"/>
  <c r="S262" i="13"/>
  <c r="V262" i="13"/>
  <c r="W262" i="13" s="1"/>
  <c r="T273" i="13"/>
  <c r="U273" i="13" s="1"/>
  <c r="S277" i="13"/>
  <c r="T277" i="13"/>
  <c r="V277" i="13" s="1"/>
  <c r="W277" i="13" s="1"/>
  <c r="S296" i="13"/>
  <c r="V331" i="13"/>
  <c r="W331" i="13" s="1"/>
  <c r="T331" i="13"/>
  <c r="U331" i="13" s="1"/>
  <c r="S331" i="13"/>
  <c r="T336" i="13"/>
  <c r="V336" i="13" s="1"/>
  <c r="W336" i="13" s="1"/>
  <c r="T357" i="13"/>
  <c r="V357" i="13" s="1"/>
  <c r="W357" i="13" s="1"/>
  <c r="T385" i="13"/>
  <c r="V385" i="13" s="1"/>
  <c r="W385" i="13" s="1"/>
  <c r="S412" i="13"/>
  <c r="S438" i="13"/>
  <c r="V438" i="13"/>
  <c r="W438" i="13" s="1"/>
  <c r="T468" i="13"/>
  <c r="V468" i="13" s="1"/>
  <c r="W468" i="13" s="1"/>
  <c r="S468" i="13"/>
  <c r="U468" i="13"/>
  <c r="T508" i="13"/>
  <c r="U508" i="13" s="1"/>
  <c r="V508" i="13"/>
  <c r="W508" i="13" s="1"/>
  <c r="S508" i="13"/>
  <c r="S554" i="13"/>
  <c r="T641" i="13"/>
  <c r="V689" i="13"/>
  <c r="W689" i="13" s="1"/>
  <c r="T709" i="13"/>
  <c r="V709" i="13" s="1"/>
  <c r="W709" i="13" s="1"/>
  <c r="S709" i="13"/>
  <c r="S723" i="13"/>
  <c r="V766" i="13"/>
  <c r="W766" i="13" s="1"/>
  <c r="S12" i="13"/>
  <c r="T12" i="13"/>
  <c r="V12" i="13" s="1"/>
  <c r="W12" i="13" s="1"/>
  <c r="T22" i="13"/>
  <c r="U22" i="13" s="1"/>
  <c r="S22" i="13"/>
  <c r="S52" i="13"/>
  <c r="U69" i="13"/>
  <c r="T72" i="13"/>
  <c r="V72" i="13" s="1"/>
  <c r="W72" i="13" s="1"/>
  <c r="T80" i="13"/>
  <c r="V80" i="13" s="1"/>
  <c r="W80" i="13" s="1"/>
  <c r="T84" i="13"/>
  <c r="U84" i="13" s="1"/>
  <c r="T99" i="13"/>
  <c r="V99" i="13" s="1"/>
  <c r="W99" i="13" s="1"/>
  <c r="V130" i="13"/>
  <c r="W130" i="13" s="1"/>
  <c r="T146" i="13"/>
  <c r="U146" i="13" s="1"/>
  <c r="T150" i="13"/>
  <c r="V150" i="13" s="1"/>
  <c r="W150" i="13" s="1"/>
  <c r="S150" i="13"/>
  <c r="U166" i="13"/>
  <c r="S176" i="13"/>
  <c r="T176" i="13"/>
  <c r="V176" i="13" s="1"/>
  <c r="W176" i="13" s="1"/>
  <c r="S184" i="13"/>
  <c r="T184" i="13"/>
  <c r="U184" i="13" s="1"/>
  <c r="V184" i="13"/>
  <c r="W184" i="13" s="1"/>
  <c r="V204" i="13"/>
  <c r="W204" i="13" s="1"/>
  <c r="U230" i="13"/>
  <c r="T230" i="13"/>
  <c r="V230" i="13" s="1"/>
  <c r="W230" i="13" s="1"/>
  <c r="S254" i="13"/>
  <c r="S273" i="13"/>
  <c r="U332" i="13"/>
  <c r="T332" i="13"/>
  <c r="V332" i="13"/>
  <c r="W332" i="13" s="1"/>
  <c r="S332" i="13"/>
  <c r="S357" i="13"/>
  <c r="S363" i="13"/>
  <c r="V363" i="13"/>
  <c r="W363" i="13" s="1"/>
  <c r="T363" i="13"/>
  <c r="U363" i="13" s="1"/>
  <c r="U385" i="13"/>
  <c r="V412" i="13"/>
  <c r="W412" i="13" s="1"/>
  <c r="V416" i="13"/>
  <c r="W416" i="13" s="1"/>
  <c r="T416" i="13"/>
  <c r="U416" i="13"/>
  <c r="S416" i="13"/>
  <c r="T438" i="13"/>
  <c r="V486" i="13"/>
  <c r="W486" i="13" s="1"/>
  <c r="U486" i="13"/>
  <c r="T517" i="13"/>
  <c r="U517" i="13" s="1"/>
  <c r="S517" i="13"/>
  <c r="V517" i="13"/>
  <c r="W517" i="13" s="1"/>
  <c r="S532" i="13"/>
  <c r="V532" i="13"/>
  <c r="W532" i="13" s="1"/>
  <c r="V568" i="13"/>
  <c r="W568" i="13" s="1"/>
  <c r="U568" i="13"/>
  <c r="S568" i="13"/>
  <c r="T568" i="13"/>
  <c r="T582" i="13"/>
  <c r="V582" i="13" s="1"/>
  <c r="W582" i="13" s="1"/>
  <c r="V641" i="13"/>
  <c r="W641" i="13" s="1"/>
  <c r="U698" i="13"/>
  <c r="S698" i="13"/>
  <c r="V698" i="13"/>
  <c r="W698" i="13" s="1"/>
  <c r="T9" i="13"/>
  <c r="V9" i="13" s="1"/>
  <c r="W9" i="13" s="1"/>
  <c r="S9" i="13"/>
  <c r="T19" i="13"/>
  <c r="V19" i="13" s="1"/>
  <c r="W19" i="13" s="1"/>
  <c r="S19" i="13"/>
  <c r="T29" i="13"/>
  <c r="U29" i="13"/>
  <c r="S29" i="13"/>
  <c r="T39" i="13"/>
  <c r="U39" i="13" s="1"/>
  <c r="U52" i="13"/>
  <c r="T62" i="13"/>
  <c r="V62" i="13" s="1"/>
  <c r="W62" i="13" s="1"/>
  <c r="S62" i="13"/>
  <c r="V66" i="13"/>
  <c r="W66" i="13" s="1"/>
  <c r="T66" i="13"/>
  <c r="S66" i="13"/>
  <c r="U99" i="13"/>
  <c r="T117" i="13"/>
  <c r="U117" i="13"/>
  <c r="V117" i="13"/>
  <c r="W117" i="13" s="1"/>
  <c r="T141" i="13"/>
  <c r="V141" i="13" s="1"/>
  <c r="W141" i="13" s="1"/>
  <c r="S141" i="13"/>
  <c r="S146" i="13"/>
  <c r="U150" i="13"/>
  <c r="S172" i="13"/>
  <c r="T172" i="13"/>
  <c r="V172" i="13"/>
  <c r="W172" i="13" s="1"/>
  <c r="U172" i="13"/>
  <c r="U209" i="13"/>
  <c r="V209" i="13"/>
  <c r="W209" i="13" s="1"/>
  <c r="U219" i="13"/>
  <c r="S230" i="13"/>
  <c r="T238" i="13"/>
  <c r="V238" i="13"/>
  <c r="W238" i="13" s="1"/>
  <c r="U238" i="13"/>
  <c r="T297" i="13"/>
  <c r="V297" i="13" s="1"/>
  <c r="W297" i="13" s="1"/>
  <c r="U297" i="13"/>
  <c r="S297" i="13"/>
  <c r="U318" i="13"/>
  <c r="S327" i="13"/>
  <c r="V327" i="13"/>
  <c r="W327" i="13" s="1"/>
  <c r="U327" i="13"/>
  <c r="T327" i="13"/>
  <c r="U438" i="13"/>
  <c r="S481" i="13"/>
  <c r="T481" i="13"/>
  <c r="V481" i="13" s="1"/>
  <c r="W481" i="13" s="1"/>
  <c r="V491" i="13"/>
  <c r="W491" i="13" s="1"/>
  <c r="T491" i="13"/>
  <c r="U491" i="13" s="1"/>
  <c r="T532" i="13"/>
  <c r="U532" i="13" s="1"/>
  <c r="S582" i="13"/>
  <c r="S676" i="13"/>
  <c r="V676" i="13"/>
  <c r="W676" i="13" s="1"/>
  <c r="T676" i="13"/>
  <c r="U676" i="13" s="1"/>
  <c r="T698" i="13"/>
  <c r="S16" i="13"/>
  <c r="T16" i="13"/>
  <c r="V16" i="13" s="1"/>
  <c r="W16" i="13" s="1"/>
  <c r="T26" i="13"/>
  <c r="S26" i="13"/>
  <c r="V29" i="13"/>
  <c r="W29" i="13" s="1"/>
  <c r="S39" i="13"/>
  <c r="U42" i="13"/>
  <c r="U49" i="13"/>
  <c r="V49" i="13"/>
  <c r="W49" i="13" s="1"/>
  <c r="S49" i="13"/>
  <c r="T53" i="13"/>
  <c r="V53" i="13"/>
  <c r="W53" i="13" s="1"/>
  <c r="U53" i="13"/>
  <c r="U66" i="13"/>
  <c r="T70" i="13"/>
  <c r="U70" i="13" s="1"/>
  <c r="T94" i="13"/>
  <c r="V94" i="13" s="1"/>
  <c r="W94" i="13" s="1"/>
  <c r="U94" i="13"/>
  <c r="S94" i="13"/>
  <c r="S109" i="13"/>
  <c r="T109" i="13"/>
  <c r="U109" i="13" s="1"/>
  <c r="S117" i="13"/>
  <c r="T125" i="13"/>
  <c r="U125" i="13"/>
  <c r="V125" i="13"/>
  <c r="W125" i="13" s="1"/>
  <c r="S125" i="13"/>
  <c r="T131" i="13"/>
  <c r="V131" i="13" s="1"/>
  <c r="W131" i="13" s="1"/>
  <c r="U131" i="13"/>
  <c r="S131" i="13"/>
  <c r="V167" i="13"/>
  <c r="W167" i="13" s="1"/>
  <c r="U167" i="13"/>
  <c r="S173" i="13"/>
  <c r="V173" i="13"/>
  <c r="W173" i="13" s="1"/>
  <c r="U173" i="13"/>
  <c r="T177" i="13"/>
  <c r="V177" i="13" s="1"/>
  <c r="W177" i="13" s="1"/>
  <c r="U177" i="13"/>
  <c r="S209" i="13"/>
  <c r="V223" i="13"/>
  <c r="W223" i="13" s="1"/>
  <c r="S223" i="13"/>
  <c r="T223" i="13"/>
  <c r="U223" i="13" s="1"/>
  <c r="V233" i="13"/>
  <c r="W233" i="13" s="1"/>
  <c r="U233" i="13"/>
  <c r="S238" i="13"/>
  <c r="V247" i="13"/>
  <c r="W247" i="13" s="1"/>
  <c r="U247" i="13"/>
  <c r="U274" i="13"/>
  <c r="T274" i="13"/>
  <c r="V274" i="13" s="1"/>
  <c r="W274" i="13" s="1"/>
  <c r="S274" i="13"/>
  <c r="T333" i="13"/>
  <c r="U333" i="13" s="1"/>
  <c r="V333" i="13"/>
  <c r="W333" i="13" s="1"/>
  <c r="S333" i="13"/>
  <c r="T337" i="13"/>
  <c r="V337" i="13" s="1"/>
  <c r="W337" i="13" s="1"/>
  <c r="S364" i="13"/>
  <c r="U364" i="13"/>
  <c r="V364" i="13"/>
  <c r="W364" i="13" s="1"/>
  <c r="T364" i="13"/>
  <c r="T394" i="13"/>
  <c r="V394" i="13" s="1"/>
  <c r="W394" i="13" s="1"/>
  <c r="S439" i="13"/>
  <c r="T439" i="13"/>
  <c r="V439" i="13" s="1"/>
  <c r="W439" i="13" s="1"/>
  <c r="S491" i="13"/>
  <c r="S519" i="13"/>
  <c r="T519" i="13"/>
  <c r="U519" i="13" s="1"/>
  <c r="S523" i="13"/>
  <c r="U523" i="13"/>
  <c r="T523" i="13"/>
  <c r="V523" i="13"/>
  <c r="W523" i="13" s="1"/>
  <c r="S556" i="13"/>
  <c r="V556" i="13"/>
  <c r="W556" i="13" s="1"/>
  <c r="U556" i="13"/>
  <c r="S583" i="13"/>
  <c r="T583" i="13"/>
  <c r="U583" i="13" s="1"/>
  <c r="T189" i="13"/>
  <c r="V189" i="13" s="1"/>
  <c r="W189" i="13" s="1"/>
  <c r="U189" i="13"/>
  <c r="S192" i="13"/>
  <c r="U195" i="13"/>
  <c r="S205" i="13"/>
  <c r="T205" i="13"/>
  <c r="V205" i="13" s="1"/>
  <c r="W205" i="13" s="1"/>
  <c r="S240" i="13"/>
  <c r="V240" i="13"/>
  <c r="W240" i="13" s="1"/>
  <c r="U252" i="13"/>
  <c r="T260" i="13"/>
  <c r="U260" i="13" s="1"/>
  <c r="V269" i="13"/>
  <c r="W269" i="13" s="1"/>
  <c r="U269" i="13"/>
  <c r="T306" i="13"/>
  <c r="V306" i="13" s="1"/>
  <c r="W306" i="13" s="1"/>
  <c r="U306" i="13"/>
  <c r="T313" i="13"/>
  <c r="V313" i="13" s="1"/>
  <c r="W313" i="13" s="1"/>
  <c r="U322" i="13"/>
  <c r="V322" i="13"/>
  <c r="W322" i="13" s="1"/>
  <c r="V343" i="13"/>
  <c r="W343" i="13" s="1"/>
  <c r="U343" i="13"/>
  <c r="S343" i="13"/>
  <c r="U370" i="13"/>
  <c r="S370" i="13"/>
  <c r="S387" i="13"/>
  <c r="T424" i="13"/>
  <c r="V424" i="13" s="1"/>
  <c r="W424" i="13" s="1"/>
  <c r="S430" i="13"/>
  <c r="U525" i="13"/>
  <c r="S525" i="13"/>
  <c r="T540" i="13"/>
  <c r="V540" i="13" s="1"/>
  <c r="W540" i="13" s="1"/>
  <c r="S540" i="13"/>
  <c r="U540" i="13"/>
  <c r="T603" i="13"/>
  <c r="U603" i="13" s="1"/>
  <c r="V603" i="13"/>
  <c r="W603" i="13" s="1"/>
  <c r="S614" i="13"/>
  <c r="T614" i="13"/>
  <c r="U614" i="13" s="1"/>
  <c r="S32" i="13"/>
  <c r="U34" i="13"/>
  <c r="V47" i="13"/>
  <c r="W47" i="13" s="1"/>
  <c r="V90" i="13"/>
  <c r="W90" i="13" s="1"/>
  <c r="T90" i="13"/>
  <c r="U90" i="13" s="1"/>
  <c r="V104" i="13"/>
  <c r="W104" i="13" s="1"/>
  <c r="U121" i="13"/>
  <c r="S136" i="13"/>
  <c r="V136" i="13"/>
  <c r="W136" i="13" s="1"/>
  <c r="T142" i="13"/>
  <c r="V142" i="13" s="1"/>
  <c r="W142" i="13" s="1"/>
  <c r="U142" i="13"/>
  <c r="T165" i="13"/>
  <c r="V165" i="13" s="1"/>
  <c r="W165" i="13" s="1"/>
  <c r="U165" i="13"/>
  <c r="U182" i="13"/>
  <c r="S182" i="13"/>
  <c r="S189" i="13"/>
  <c r="T192" i="13"/>
  <c r="V192" i="13" s="1"/>
  <c r="W192" i="13" s="1"/>
  <c r="S197" i="13"/>
  <c r="S208" i="13"/>
  <c r="T208" i="13"/>
  <c r="S213" i="13"/>
  <c r="T226" i="13"/>
  <c r="U226" i="13" s="1"/>
  <c r="U231" i="13"/>
  <c r="T240" i="13"/>
  <c r="U240" i="13" s="1"/>
  <c r="U246" i="13"/>
  <c r="S246" i="13"/>
  <c r="S252" i="13"/>
  <c r="S255" i="13"/>
  <c r="S260" i="13"/>
  <c r="U266" i="13"/>
  <c r="T266" i="13"/>
  <c r="V266" i="13" s="1"/>
  <c r="W266" i="13" s="1"/>
  <c r="S269" i="13"/>
  <c r="T300" i="13"/>
  <c r="V300" i="13" s="1"/>
  <c r="W300" i="13" s="1"/>
  <c r="U300" i="13"/>
  <c r="S306" i="13"/>
  <c r="T310" i="13"/>
  <c r="U310" i="13" s="1"/>
  <c r="V310" i="13"/>
  <c r="W310" i="13" s="1"/>
  <c r="S313" i="13"/>
  <c r="T319" i="13"/>
  <c r="V319" i="13" s="1"/>
  <c r="W319" i="13" s="1"/>
  <c r="S322" i="13"/>
  <c r="U335" i="13"/>
  <c r="V335" i="13"/>
  <c r="W335" i="13" s="1"/>
  <c r="S335" i="13"/>
  <c r="U338" i="13"/>
  <c r="T338" i="13"/>
  <c r="V338" i="13" s="1"/>
  <c r="W338" i="13" s="1"/>
  <c r="T343" i="13"/>
  <c r="V367" i="13"/>
  <c r="W367" i="13" s="1"/>
  <c r="U367" i="13"/>
  <c r="S367" i="13"/>
  <c r="T370" i="13"/>
  <c r="V370" i="13" s="1"/>
  <c r="W370" i="13" s="1"/>
  <c r="T387" i="13"/>
  <c r="V387" i="13" s="1"/>
  <c r="W387" i="13" s="1"/>
  <c r="T420" i="13"/>
  <c r="V420" i="13" s="1"/>
  <c r="W420" i="13" s="1"/>
  <c r="S420" i="13"/>
  <c r="U420" i="13"/>
  <c r="S424" i="13"/>
  <c r="T430" i="13"/>
  <c r="V430" i="13" s="1"/>
  <c r="W430" i="13" s="1"/>
  <c r="T437" i="13"/>
  <c r="V437" i="13" s="1"/>
  <c r="W437" i="13" s="1"/>
  <c r="S458" i="13"/>
  <c r="T458" i="13"/>
  <c r="V458" i="13" s="1"/>
  <c r="W458" i="13" s="1"/>
  <c r="S487" i="13"/>
  <c r="U487" i="13"/>
  <c r="T525" i="13"/>
  <c r="V525" i="13" s="1"/>
  <c r="W525" i="13" s="1"/>
  <c r="V537" i="13"/>
  <c r="W537" i="13" s="1"/>
  <c r="S537" i="13"/>
  <c r="U537" i="13"/>
  <c r="T552" i="13"/>
  <c r="V552" i="13" s="1"/>
  <c r="W552" i="13" s="1"/>
  <c r="S552" i="13"/>
  <c r="U557" i="13"/>
  <c r="V557" i="13"/>
  <c r="W557" i="13" s="1"/>
  <c r="S557" i="13"/>
  <c r="V561" i="13"/>
  <c r="W561" i="13" s="1"/>
  <c r="S561" i="13"/>
  <c r="T561" i="13"/>
  <c r="U561" i="13"/>
  <c r="T590" i="13"/>
  <c r="U590" i="13" s="1"/>
  <c r="T597" i="13"/>
  <c r="V597" i="13" s="1"/>
  <c r="W597" i="13" s="1"/>
  <c r="S597" i="13"/>
  <c r="S603" i="13"/>
  <c r="V615" i="13"/>
  <c r="W615" i="13" s="1"/>
  <c r="S615" i="13"/>
  <c r="V639" i="13"/>
  <c r="W639" i="13" s="1"/>
  <c r="T639" i="13"/>
  <c r="U639" i="13" s="1"/>
  <c r="S639" i="13"/>
  <c r="V643" i="13"/>
  <c r="W643" i="13" s="1"/>
  <c r="S643" i="13"/>
  <c r="U643" i="13"/>
  <c r="U646" i="13"/>
  <c r="V646" i="13"/>
  <c r="W646" i="13" s="1"/>
  <c r="T660" i="13"/>
  <c r="V660" i="13" s="1"/>
  <c r="W660" i="13" s="1"/>
  <c r="U660" i="13"/>
  <c r="U665" i="13"/>
  <c r="S665" i="13"/>
  <c r="T665" i="13"/>
  <c r="V665" i="13" s="1"/>
  <c r="W665" i="13" s="1"/>
  <c r="U674" i="13"/>
  <c r="S674" i="13"/>
  <c r="V674" i="13"/>
  <c r="W674" i="13" s="1"/>
  <c r="U695" i="13"/>
  <c r="U699" i="13"/>
  <c r="S699" i="13"/>
  <c r="T699" i="13"/>
  <c r="V699" i="13" s="1"/>
  <c r="W699" i="13" s="1"/>
  <c r="U718" i="13"/>
  <c r="S718" i="13"/>
  <c r="T750" i="13"/>
  <c r="U750" i="13"/>
  <c r="V750" i="13"/>
  <c r="W750" i="13" s="1"/>
  <c r="S85" i="13"/>
  <c r="V85" i="13"/>
  <c r="W85" i="13" s="1"/>
  <c r="T118" i="13"/>
  <c r="U118" i="13" s="1"/>
  <c r="V118" i="13"/>
  <c r="W118" i="13" s="1"/>
  <c r="S118" i="13"/>
  <c r="S133" i="13"/>
  <c r="U133" i="13"/>
  <c r="V139" i="13"/>
  <c r="W139" i="13" s="1"/>
  <c r="S139" i="13"/>
  <c r="S148" i="13"/>
  <c r="U200" i="13"/>
  <c r="S216" i="13"/>
  <c r="V216" i="13"/>
  <c r="W216" i="13" s="1"/>
  <c r="S234" i="13"/>
  <c r="S291" i="13"/>
  <c r="T291" i="13"/>
  <c r="V291" i="13" s="1"/>
  <c r="W291" i="13" s="1"/>
  <c r="T294" i="13"/>
  <c r="V294" i="13" s="1"/>
  <c r="W294" i="13" s="1"/>
  <c r="S341" i="13"/>
  <c r="T347" i="13"/>
  <c r="U347" i="13" s="1"/>
  <c r="V347" i="13"/>
  <c r="W347" i="13" s="1"/>
  <c r="V355" i="13"/>
  <c r="W355" i="13" s="1"/>
  <c r="T358" i="13"/>
  <c r="V358" i="13" s="1"/>
  <c r="W358" i="13" s="1"/>
  <c r="U358" i="13"/>
  <c r="T384" i="13"/>
  <c r="V384" i="13"/>
  <c r="W384" i="13" s="1"/>
  <c r="U384" i="13"/>
  <c r="S390" i="13"/>
  <c r="S403" i="13"/>
  <c r="V403" i="13"/>
  <c r="W403" i="13" s="1"/>
  <c r="U403" i="13"/>
  <c r="T403" i="13"/>
  <c r="V411" i="13"/>
  <c r="W411" i="13" s="1"/>
  <c r="U411" i="13"/>
  <c r="T411" i="13"/>
  <c r="S427" i="13"/>
  <c r="T427" i="13"/>
  <c r="V427" i="13" s="1"/>
  <c r="W427" i="13" s="1"/>
  <c r="T434" i="13"/>
  <c r="U434" i="13" s="1"/>
  <c r="V434" i="13"/>
  <c r="W434" i="13" s="1"/>
  <c r="V478" i="13"/>
  <c r="W478" i="13" s="1"/>
  <c r="U478" i="13"/>
  <c r="T478" i="13"/>
  <c r="S494" i="13"/>
  <c r="T494" i="13"/>
  <c r="V494" i="13" s="1"/>
  <c r="W494" i="13" s="1"/>
  <c r="T497" i="13"/>
  <c r="V497" i="13" s="1"/>
  <c r="W497" i="13" s="1"/>
  <c r="S497" i="13"/>
  <c r="T541" i="13"/>
  <c r="S541" i="13"/>
  <c r="U541" i="13"/>
  <c r="U569" i="13"/>
  <c r="S569" i="13"/>
  <c r="T576" i="13"/>
  <c r="U576" i="13" s="1"/>
  <c r="S576" i="13"/>
  <c r="V607" i="13"/>
  <c r="W607" i="13" s="1"/>
  <c r="T607" i="13"/>
  <c r="U607" i="13"/>
  <c r="S607" i="13"/>
  <c r="U611" i="13"/>
  <c r="S611" i="13"/>
  <c r="T650" i="13"/>
  <c r="U650" i="13" s="1"/>
  <c r="S650" i="13"/>
  <c r="S745" i="13"/>
  <c r="T745" i="13"/>
  <c r="V745" i="13" s="1"/>
  <c r="W745" i="13" s="1"/>
  <c r="U32" i="13"/>
  <c r="V73" i="13"/>
  <c r="W73" i="13" s="1"/>
  <c r="T85" i="13"/>
  <c r="U85" i="13" s="1"/>
  <c r="T93" i="13"/>
  <c r="U93" i="13" s="1"/>
  <c r="V93" i="13"/>
  <c r="W93" i="13" s="1"/>
  <c r="T107" i="13"/>
  <c r="V107" i="13"/>
  <c r="W107" i="13" s="1"/>
  <c r="U107" i="13"/>
  <c r="S127" i="13"/>
  <c r="T133" i="13"/>
  <c r="T139" i="13"/>
  <c r="U139" i="13" s="1"/>
  <c r="T148" i="13"/>
  <c r="U148" i="13" s="1"/>
  <c r="T171" i="13"/>
  <c r="V171" i="13" s="1"/>
  <c r="W171" i="13" s="1"/>
  <c r="V187" i="13"/>
  <c r="W187" i="13" s="1"/>
  <c r="S187" i="13"/>
  <c r="V197" i="13"/>
  <c r="W197" i="13" s="1"/>
  <c r="S200" i="13"/>
  <c r="V213" i="13"/>
  <c r="W213" i="13" s="1"/>
  <c r="T216" i="13"/>
  <c r="T221" i="13"/>
  <c r="V221" i="13" s="1"/>
  <c r="W221" i="13" s="1"/>
  <c r="T234" i="13"/>
  <c r="V234" i="13" s="1"/>
  <c r="W234" i="13" s="1"/>
  <c r="U241" i="13"/>
  <c r="V252" i="13"/>
  <c r="W252" i="13" s="1"/>
  <c r="V255" i="13"/>
  <c r="W255" i="13" s="1"/>
  <c r="S288" i="13"/>
  <c r="V288" i="13"/>
  <c r="W288" i="13" s="1"/>
  <c r="S294" i="13"/>
  <c r="S304" i="13"/>
  <c r="T304" i="13"/>
  <c r="V304" i="13" s="1"/>
  <c r="W304" i="13" s="1"/>
  <c r="U316" i="13"/>
  <c r="T323" i="13"/>
  <c r="V323" i="13" s="1"/>
  <c r="W323" i="13" s="1"/>
  <c r="S329" i="13"/>
  <c r="T329" i="13"/>
  <c r="V329" i="13" s="1"/>
  <c r="W329" i="13" s="1"/>
  <c r="T341" i="13"/>
  <c r="V341" i="13" s="1"/>
  <c r="W341" i="13" s="1"/>
  <c r="V344" i="13"/>
  <c r="W344" i="13" s="1"/>
  <c r="S344" i="13"/>
  <c r="S347" i="13"/>
  <c r="S355" i="13"/>
  <c r="S358" i="13"/>
  <c r="S362" i="13"/>
  <c r="S384" i="13"/>
  <c r="T390" i="13"/>
  <c r="U390" i="13" s="1"/>
  <c r="S411" i="13"/>
  <c r="T431" i="13"/>
  <c r="V431" i="13" s="1"/>
  <c r="W431" i="13" s="1"/>
  <c r="U431" i="13"/>
  <c r="S434" i="13"/>
  <c r="T441" i="13"/>
  <c r="U441" i="13" s="1"/>
  <c r="V441" i="13"/>
  <c r="W441" i="13" s="1"/>
  <c r="S463" i="13"/>
  <c r="T463" i="13"/>
  <c r="U463" i="13"/>
  <c r="S478" i="13"/>
  <c r="V490" i="13"/>
  <c r="W490" i="13" s="1"/>
  <c r="T490" i="13"/>
  <c r="S490" i="13"/>
  <c r="U490" i="13"/>
  <c r="U494" i="13"/>
  <c r="U500" i="13"/>
  <c r="T500" i="13"/>
  <c r="V500" i="13" s="1"/>
  <c r="W500" i="13" s="1"/>
  <c r="S518" i="13"/>
  <c r="T518" i="13"/>
  <c r="U518" i="13" s="1"/>
  <c r="V526" i="13"/>
  <c r="W526" i="13" s="1"/>
  <c r="U526" i="13"/>
  <c r="S526" i="13"/>
  <c r="V541" i="13"/>
  <c r="W541" i="13" s="1"/>
  <c r="T558" i="13"/>
  <c r="V558" i="13" s="1"/>
  <c r="W558" i="13" s="1"/>
  <c r="S558" i="13"/>
  <c r="V562" i="13"/>
  <c r="W562" i="13" s="1"/>
  <c r="T562" i="13"/>
  <c r="S562" i="13"/>
  <c r="T569" i="13"/>
  <c r="V569" i="13" s="1"/>
  <c r="W569" i="13" s="1"/>
  <c r="S580" i="13"/>
  <c r="T580" i="13"/>
  <c r="U580" i="13"/>
  <c r="U591" i="13"/>
  <c r="S591" i="13"/>
  <c r="T611" i="13"/>
  <c r="V611" i="13" s="1"/>
  <c r="W611" i="13" s="1"/>
  <c r="T629" i="13"/>
  <c r="U629" i="13" s="1"/>
  <c r="S629" i="13"/>
  <c r="T635" i="13"/>
  <c r="U635" i="13" s="1"/>
  <c r="S635" i="13"/>
  <c r="V735" i="13"/>
  <c r="W735" i="13" s="1"/>
  <c r="T735" i="13"/>
  <c r="U735" i="13" s="1"/>
  <c r="T746" i="13"/>
  <c r="U746" i="13" s="1"/>
  <c r="S746" i="13"/>
  <c r="V34" i="13"/>
  <c r="W34" i="13" s="1"/>
  <c r="U47" i="13"/>
  <c r="U58" i="13"/>
  <c r="V71" i="13"/>
  <c r="W71" i="13" s="1"/>
  <c r="S73" i="13"/>
  <c r="S93" i="13"/>
  <c r="U104" i="13"/>
  <c r="S107" i="13"/>
  <c r="U110" i="13"/>
  <c r="V110" i="13"/>
  <c r="W110" i="13" s="1"/>
  <c r="V121" i="13"/>
  <c r="W121" i="13" s="1"/>
  <c r="T127" i="13"/>
  <c r="U127" i="13" s="1"/>
  <c r="V133" i="13"/>
  <c r="W133" i="13" s="1"/>
  <c r="V154" i="13"/>
  <c r="W154" i="13" s="1"/>
  <c r="S160" i="13"/>
  <c r="U160" i="13"/>
  <c r="T187" i="13"/>
  <c r="U187" i="13" s="1"/>
  <c r="T190" i="13"/>
  <c r="S190" i="13"/>
  <c r="T193" i="13"/>
  <c r="T200" i="13"/>
  <c r="V200" i="13" s="1"/>
  <c r="W200" i="13" s="1"/>
  <c r="U216" i="13"/>
  <c r="V224" i="13"/>
  <c r="W224" i="13" s="1"/>
  <c r="S224" i="13"/>
  <c r="S241" i="13"/>
  <c r="S244" i="13"/>
  <c r="V244" i="13"/>
  <c r="W244" i="13" s="1"/>
  <c r="U270" i="13"/>
  <c r="S270" i="13"/>
  <c r="T276" i="13"/>
  <c r="S276" i="13"/>
  <c r="T288" i="13"/>
  <c r="U288" i="13" s="1"/>
  <c r="U294" i="13"/>
  <c r="S301" i="13"/>
  <c r="V301" i="13"/>
  <c r="W301" i="13" s="1"/>
  <c r="U304" i="13"/>
  <c r="U311" i="13"/>
  <c r="T320" i="13"/>
  <c r="U320" i="13" s="1"/>
  <c r="S323" i="13"/>
  <c r="U326" i="13"/>
  <c r="S326" i="13"/>
  <c r="T344" i="13"/>
  <c r="U344" i="13" s="1"/>
  <c r="T355" i="13"/>
  <c r="U355" i="13" s="1"/>
  <c r="T362" i="13"/>
  <c r="V362" i="13" s="1"/>
  <c r="W362" i="13" s="1"/>
  <c r="V368" i="13"/>
  <c r="W368" i="13" s="1"/>
  <c r="T368" i="13"/>
  <c r="U368" i="13" s="1"/>
  <c r="S379" i="13"/>
  <c r="U379" i="13"/>
  <c r="V390" i="13"/>
  <c r="W390" i="13" s="1"/>
  <c r="V397" i="13"/>
  <c r="W397" i="13" s="1"/>
  <c r="T397" i="13"/>
  <c r="U397" i="13" s="1"/>
  <c r="S397" i="13"/>
  <c r="S431" i="13"/>
  <c r="S441" i="13"/>
  <c r="T445" i="13"/>
  <c r="V445" i="13" s="1"/>
  <c r="W445" i="13" s="1"/>
  <c r="U445" i="13"/>
  <c r="S452" i="13"/>
  <c r="T452" i="13"/>
  <c r="U452" i="13" s="1"/>
  <c r="V452" i="13"/>
  <c r="W452" i="13" s="1"/>
  <c r="T459" i="13"/>
  <c r="V459" i="13" s="1"/>
  <c r="W459" i="13" s="1"/>
  <c r="U459" i="13"/>
  <c r="S459" i="13"/>
  <c r="V463" i="13"/>
  <c r="W463" i="13" s="1"/>
  <c r="V469" i="13"/>
  <c r="W469" i="13" s="1"/>
  <c r="T476" i="13"/>
  <c r="U476" i="13" s="1"/>
  <c r="S500" i="13"/>
  <c r="T503" i="13"/>
  <c r="V503" i="13" s="1"/>
  <c r="W503" i="13" s="1"/>
  <c r="U503" i="13"/>
  <c r="S503" i="13"/>
  <c r="V506" i="13"/>
  <c r="W506" i="13" s="1"/>
  <c r="V511" i="13"/>
  <c r="W511" i="13" s="1"/>
  <c r="T526" i="13"/>
  <c r="T538" i="13"/>
  <c r="U538" i="13" s="1"/>
  <c r="S538" i="13"/>
  <c r="S553" i="13"/>
  <c r="V553" i="13"/>
  <c r="W553" i="13" s="1"/>
  <c r="U553" i="13"/>
  <c r="T553" i="13"/>
  <c r="U562" i="13"/>
  <c r="V580" i="13"/>
  <c r="W580" i="13" s="1"/>
  <c r="T584" i="13"/>
  <c r="T591" i="13"/>
  <c r="V591" i="13" s="1"/>
  <c r="W591" i="13" s="1"/>
  <c r="U594" i="13"/>
  <c r="S594" i="13"/>
  <c r="T594" i="13"/>
  <c r="V594" i="13" s="1"/>
  <c r="W594" i="13" s="1"/>
  <c r="S608" i="13"/>
  <c r="T608" i="13"/>
  <c r="U608" i="13" s="1"/>
  <c r="T651" i="13"/>
  <c r="U651" i="13" s="1"/>
  <c r="S651" i="13"/>
  <c r="S656" i="13"/>
  <c r="V656" i="13"/>
  <c r="W656" i="13" s="1"/>
  <c r="U656" i="13"/>
  <c r="U661" i="13"/>
  <c r="V661" i="13"/>
  <c r="W661" i="13" s="1"/>
  <c r="S661" i="13"/>
  <c r="T675" i="13"/>
  <c r="U675" i="13" s="1"/>
  <c r="V675" i="13"/>
  <c r="W675" i="13" s="1"/>
  <c r="S675" i="13"/>
  <c r="S714" i="13"/>
  <c r="T714" i="13"/>
  <c r="U714" i="13" s="1"/>
  <c r="V714" i="13"/>
  <c r="W714" i="13" s="1"/>
  <c r="S735" i="13"/>
  <c r="U74" i="13"/>
  <c r="V89" i="13"/>
  <c r="W89" i="13" s="1"/>
  <c r="S100" i="13"/>
  <c r="V100" i="13"/>
  <c r="W100" i="13" s="1"/>
  <c r="S161" i="13"/>
  <c r="T161" i="13"/>
  <c r="V161" i="13" s="1"/>
  <c r="W161" i="13" s="1"/>
  <c r="S175" i="13"/>
  <c r="S212" i="13"/>
  <c r="U248" i="13"/>
  <c r="V248" i="13"/>
  <c r="W248" i="13" s="1"/>
  <c r="T324" i="13"/>
  <c r="V324" i="13" s="1"/>
  <c r="W324" i="13" s="1"/>
  <c r="S324" i="13"/>
  <c r="V330" i="13"/>
  <c r="W330" i="13" s="1"/>
  <c r="S330" i="13"/>
  <c r="U330" i="13"/>
  <c r="T345" i="13"/>
  <c r="U345" i="13"/>
  <c r="V345" i="13"/>
  <c r="W345" i="13" s="1"/>
  <c r="S360" i="13"/>
  <c r="T369" i="13"/>
  <c r="U369" i="13" s="1"/>
  <c r="S369" i="13"/>
  <c r="V392" i="13"/>
  <c r="W392" i="13" s="1"/>
  <c r="U392" i="13"/>
  <c r="T392" i="13"/>
  <c r="T429" i="13"/>
  <c r="V429" i="13" s="1"/>
  <c r="W429" i="13" s="1"/>
  <c r="S446" i="13"/>
  <c r="T446" i="13"/>
  <c r="V446" i="13" s="1"/>
  <c r="W446" i="13" s="1"/>
  <c r="U453" i="13"/>
  <c r="S453" i="13"/>
  <c r="T453" i="13"/>
  <c r="V453" i="13" s="1"/>
  <c r="W453" i="13" s="1"/>
  <c r="S471" i="13"/>
  <c r="T480" i="13"/>
  <c r="V480" i="13" s="1"/>
  <c r="W480" i="13" s="1"/>
  <c r="U480" i="13"/>
  <c r="T492" i="13"/>
  <c r="U492" i="13" s="1"/>
  <c r="S492" i="13"/>
  <c r="V492" i="13"/>
  <c r="W492" i="13" s="1"/>
  <c r="T555" i="13"/>
  <c r="V555" i="13" s="1"/>
  <c r="W555" i="13" s="1"/>
  <c r="U555" i="13"/>
  <c r="S571" i="13"/>
  <c r="T571" i="13"/>
  <c r="V571" i="13" s="1"/>
  <c r="W571" i="13" s="1"/>
  <c r="S595" i="13"/>
  <c r="T617" i="13"/>
  <c r="U617" i="13" s="1"/>
  <c r="T645" i="13"/>
  <c r="S645" i="13"/>
  <c r="V645" i="13"/>
  <c r="W645" i="13" s="1"/>
  <c r="T658" i="13"/>
  <c r="V658" i="13" s="1"/>
  <c r="W658" i="13" s="1"/>
  <c r="U658" i="13"/>
  <c r="T681" i="13"/>
  <c r="V681" i="13" s="1"/>
  <c r="W681" i="13" s="1"/>
  <c r="S681" i="13"/>
  <c r="S74" i="13"/>
  <c r="T76" i="13"/>
  <c r="S89" i="13"/>
  <c r="T100" i="13"/>
  <c r="U100" i="13" s="1"/>
  <c r="V114" i="13"/>
  <c r="W114" i="13" s="1"/>
  <c r="U114" i="13"/>
  <c r="T114" i="13"/>
  <c r="S120" i="13"/>
  <c r="V120" i="13"/>
  <c r="W120" i="13" s="1"/>
  <c r="U135" i="13"/>
  <c r="S135" i="13"/>
  <c r="S147" i="13"/>
  <c r="U161" i="13"/>
  <c r="T175" i="13"/>
  <c r="V175" i="13" s="1"/>
  <c r="W175" i="13" s="1"/>
  <c r="S181" i="13"/>
  <c r="V181" i="13"/>
  <c r="W181" i="13" s="1"/>
  <c r="T212" i="13"/>
  <c r="V212" i="13" s="1"/>
  <c r="W212" i="13" s="1"/>
  <c r="T215" i="13"/>
  <c r="T225" i="13"/>
  <c r="U225" i="13"/>
  <c r="V225" i="13"/>
  <c r="W225" i="13" s="1"/>
  <c r="V228" i="13"/>
  <c r="W228" i="13" s="1"/>
  <c r="U228" i="13"/>
  <c r="U236" i="13"/>
  <c r="V236" i="13"/>
  <c r="W236" i="13" s="1"/>
  <c r="T239" i="13"/>
  <c r="V245" i="13"/>
  <c r="W245" i="13" s="1"/>
  <c r="U245" i="13"/>
  <c r="S248" i="13"/>
  <c r="V265" i="13"/>
  <c r="W265" i="13" s="1"/>
  <c r="T265" i="13"/>
  <c r="U265" i="13" s="1"/>
  <c r="S268" i="13"/>
  <c r="U268" i="13"/>
  <c r="U293" i="13"/>
  <c r="S312" i="13"/>
  <c r="V312" i="13"/>
  <c r="W312" i="13" s="1"/>
  <c r="S315" i="13"/>
  <c r="T315" i="13"/>
  <c r="U324" i="13"/>
  <c r="T330" i="13"/>
  <c r="S345" i="13"/>
  <c r="T360" i="13"/>
  <c r="U360" i="13" s="1"/>
  <c r="U366" i="13"/>
  <c r="T372" i="13"/>
  <c r="V372" i="13" s="1"/>
  <c r="W372" i="13" s="1"/>
  <c r="U372" i="13"/>
  <c r="S392" i="13"/>
  <c r="S409" i="13"/>
  <c r="T409" i="13"/>
  <c r="V409" i="13" s="1"/>
  <c r="W409" i="13" s="1"/>
  <c r="U419" i="13"/>
  <c r="S429" i="13"/>
  <c r="S450" i="13"/>
  <c r="U450" i="13"/>
  <c r="T471" i="13"/>
  <c r="U471" i="13" s="1"/>
  <c r="S480" i="13"/>
  <c r="U507" i="13"/>
  <c r="U510" i="13"/>
  <c r="T516" i="13"/>
  <c r="U516" i="13" s="1"/>
  <c r="S516" i="13"/>
  <c r="T528" i="13"/>
  <c r="U528" i="13" s="1"/>
  <c r="S528" i="13"/>
  <c r="V536" i="13"/>
  <c r="W536" i="13" s="1"/>
  <c r="U536" i="13"/>
  <c r="V544" i="13"/>
  <c r="W544" i="13" s="1"/>
  <c r="S544" i="13"/>
  <c r="T551" i="13"/>
  <c r="V551" i="13" s="1"/>
  <c r="W551" i="13" s="1"/>
  <c r="U551" i="13"/>
  <c r="S551" i="13"/>
  <c r="S555" i="13"/>
  <c r="T564" i="13"/>
  <c r="U564" i="13" s="1"/>
  <c r="S564" i="13"/>
  <c r="U571" i="13"/>
  <c r="T595" i="13"/>
  <c r="V595" i="13" s="1"/>
  <c r="W595" i="13" s="1"/>
  <c r="S617" i="13"/>
  <c r="U645" i="13"/>
  <c r="S658" i="13"/>
  <c r="U681" i="13"/>
  <c r="S690" i="13"/>
  <c r="T690" i="13"/>
  <c r="V690" i="13" s="1"/>
  <c r="W690" i="13" s="1"/>
  <c r="U690" i="13"/>
  <c r="S694" i="13"/>
  <c r="T694" i="13"/>
  <c r="U694" i="13" s="1"/>
  <c r="T733" i="13"/>
  <c r="V733" i="13" s="1"/>
  <c r="W733" i="13" s="1"/>
  <c r="U113" i="13"/>
  <c r="V151" i="13"/>
  <c r="W151" i="13" s="1"/>
  <c r="U151" i="13"/>
  <c r="V163" i="13"/>
  <c r="W163" i="13" s="1"/>
  <c r="U188" i="13"/>
  <c r="U206" i="13"/>
  <c r="V210" i="13"/>
  <c r="W210" i="13" s="1"/>
  <c r="V272" i="13"/>
  <c r="W272" i="13" s="1"/>
  <c r="V282" i="13"/>
  <c r="W282" i="13" s="1"/>
  <c r="U282" i="13"/>
  <c r="S292" i="13"/>
  <c r="T292" i="13"/>
  <c r="U350" i="13"/>
  <c r="S350" i="13"/>
  <c r="U381" i="13"/>
  <c r="U389" i="13"/>
  <c r="S389" i="13"/>
  <c r="V395" i="13"/>
  <c r="W395" i="13" s="1"/>
  <c r="S398" i="13"/>
  <c r="V398" i="13"/>
  <c r="W398" i="13" s="1"/>
  <c r="U421" i="13"/>
  <c r="S421" i="13"/>
  <c r="S433" i="13"/>
  <c r="U433" i="13"/>
  <c r="S505" i="13"/>
  <c r="V505" i="13"/>
  <c r="W505" i="13" s="1"/>
  <c r="U505" i="13"/>
  <c r="V550" i="13"/>
  <c r="W550" i="13" s="1"/>
  <c r="U550" i="13"/>
  <c r="S550" i="13"/>
  <c r="S567" i="13"/>
  <c r="T567" i="13"/>
  <c r="V567" i="13" s="1"/>
  <c r="W567" i="13" s="1"/>
  <c r="S604" i="13"/>
  <c r="U604" i="13"/>
  <c r="V604" i="13"/>
  <c r="W604" i="13" s="1"/>
  <c r="U626" i="13"/>
  <c r="V626" i="13"/>
  <c r="W626" i="13" s="1"/>
  <c r="S632" i="13"/>
  <c r="T632" i="13"/>
  <c r="V632" i="13" s="1"/>
  <c r="W632" i="13" s="1"/>
  <c r="V703" i="13"/>
  <c r="W703" i="13" s="1"/>
  <c r="U703" i="13"/>
  <c r="U761" i="13"/>
  <c r="S761" i="13"/>
  <c r="V761" i="13"/>
  <c r="W761" i="13" s="1"/>
  <c r="V113" i="13"/>
  <c r="W113" i="13" s="1"/>
  <c r="U163" i="13"/>
  <c r="V188" i="13"/>
  <c r="W188" i="13" s="1"/>
  <c r="V206" i="13"/>
  <c r="W206" i="13" s="1"/>
  <c r="U210" i="13"/>
  <c r="V258" i="13"/>
  <c r="W258" i="13" s="1"/>
  <c r="T258" i="13"/>
  <c r="U258" i="13" s="1"/>
  <c r="V263" i="13"/>
  <c r="W263" i="13" s="1"/>
  <c r="U272" i="13"/>
  <c r="V305" i="13"/>
  <c r="W305" i="13" s="1"/>
  <c r="V325" i="13"/>
  <c r="W325" i="13" s="1"/>
  <c r="V340" i="13"/>
  <c r="W340" i="13" s="1"/>
  <c r="V381" i="13"/>
  <c r="W381" i="13" s="1"/>
  <c r="V393" i="13"/>
  <c r="W393" i="13" s="1"/>
  <c r="U395" i="13"/>
  <c r="T407" i="13"/>
  <c r="U407" i="13" s="1"/>
  <c r="V407" i="13"/>
  <c r="W407" i="13" s="1"/>
  <c r="U425" i="13"/>
  <c r="V425" i="13"/>
  <c r="W425" i="13" s="1"/>
  <c r="V448" i="13"/>
  <c r="W448" i="13" s="1"/>
  <c r="S451" i="13"/>
  <c r="T451" i="13"/>
  <c r="S457" i="13"/>
  <c r="T457" i="13"/>
  <c r="U498" i="13"/>
  <c r="S547" i="13"/>
  <c r="T547" i="13"/>
  <c r="V547" i="13" s="1"/>
  <c r="W547" i="13" s="1"/>
  <c r="U547" i="13"/>
  <c r="S577" i="13"/>
  <c r="V577" i="13"/>
  <c r="W577" i="13" s="1"/>
  <c r="T605" i="13"/>
  <c r="V605" i="13" s="1"/>
  <c r="W605" i="13" s="1"/>
  <c r="U605" i="13"/>
  <c r="U623" i="13"/>
  <c r="V623" i="13"/>
  <c r="W623" i="13" s="1"/>
  <c r="S649" i="13"/>
  <c r="T649" i="13"/>
  <c r="U649" i="13" s="1"/>
  <c r="T685" i="13"/>
  <c r="V685" i="13" s="1"/>
  <c r="W685" i="13" s="1"/>
  <c r="S685" i="13"/>
  <c r="V721" i="13"/>
  <c r="W721" i="13" s="1"/>
  <c r="S721" i="13"/>
  <c r="T721" i="13"/>
  <c r="U721" i="13" s="1"/>
  <c r="S124" i="13"/>
  <c r="V124" i="13"/>
  <c r="W124" i="13" s="1"/>
  <c r="T155" i="13"/>
  <c r="S155" i="13"/>
  <c r="V162" i="13"/>
  <c r="W162" i="13" s="1"/>
  <c r="S162" i="13"/>
  <c r="U194" i="13"/>
  <c r="S194" i="13"/>
  <c r="V222" i="13"/>
  <c r="W222" i="13" s="1"/>
  <c r="U279" i="13"/>
  <c r="T371" i="13"/>
  <c r="U371" i="13" s="1"/>
  <c r="V378" i="13"/>
  <c r="W378" i="13" s="1"/>
  <c r="V386" i="13"/>
  <c r="W386" i="13" s="1"/>
  <c r="U417" i="13"/>
  <c r="T432" i="13"/>
  <c r="S432" i="13"/>
  <c r="U435" i="13"/>
  <c r="T435" i="13"/>
  <c r="V435" i="13" s="1"/>
  <c r="W435" i="13" s="1"/>
  <c r="U473" i="13"/>
  <c r="S473" i="13"/>
  <c r="U509" i="13"/>
  <c r="V509" i="13"/>
  <c r="W509" i="13" s="1"/>
  <c r="T514" i="13"/>
  <c r="U514" i="13" s="1"/>
  <c r="S514" i="13"/>
  <c r="U533" i="13"/>
  <c r="V533" i="13"/>
  <c r="W533" i="13" s="1"/>
  <c r="S533" i="13"/>
  <c r="U549" i="13"/>
  <c r="V549" i="13"/>
  <c r="W549" i="13" s="1"/>
  <c r="U563" i="13"/>
  <c r="V563" i="13"/>
  <c r="W563" i="13" s="1"/>
  <c r="V606" i="13"/>
  <c r="W606" i="13" s="1"/>
  <c r="S606" i="13"/>
  <c r="T634" i="13"/>
  <c r="V634" i="13" s="1"/>
  <c r="W634" i="13" s="1"/>
  <c r="U634" i="13"/>
  <c r="S667" i="13"/>
  <c r="T667" i="13"/>
  <c r="V667" i="13" s="1"/>
  <c r="W667" i="13" s="1"/>
  <c r="U667" i="13"/>
  <c r="S691" i="13"/>
  <c r="T691" i="13"/>
  <c r="V691" i="13" s="1"/>
  <c r="W691" i="13" s="1"/>
  <c r="T705" i="13"/>
  <c r="V705" i="13" s="1"/>
  <c r="W705" i="13" s="1"/>
  <c r="T749" i="13"/>
  <c r="V749" i="13" s="1"/>
  <c r="W749" i="13" s="1"/>
  <c r="S749" i="13"/>
  <c r="V186" i="13"/>
  <c r="W186" i="13" s="1"/>
  <c r="U218" i="13"/>
  <c r="U287" i="13"/>
  <c r="V354" i="13"/>
  <c r="W354" i="13" s="1"/>
  <c r="V380" i="13"/>
  <c r="W380" i="13" s="1"/>
  <c r="U413" i="13"/>
  <c r="V413" i="13"/>
  <c r="W413" i="13" s="1"/>
  <c r="T444" i="13"/>
  <c r="S444" i="13"/>
  <c r="U521" i="13"/>
  <c r="S542" i="13"/>
  <c r="V542" i="13"/>
  <c r="W542" i="13" s="1"/>
  <c r="U545" i="13"/>
  <c r="S545" i="13"/>
  <c r="V598" i="13"/>
  <c r="W598" i="13" s="1"/>
  <c r="U598" i="13"/>
  <c r="T601" i="13"/>
  <c r="U601" i="13" s="1"/>
  <c r="S618" i="13"/>
  <c r="T618" i="13"/>
  <c r="V618" i="13" s="1"/>
  <c r="W618" i="13" s="1"/>
  <c r="U618" i="13"/>
  <c r="T621" i="13"/>
  <c r="V621" i="13" s="1"/>
  <c r="W621" i="13" s="1"/>
  <c r="U621" i="13"/>
  <c r="U627" i="13"/>
  <c r="V627" i="13"/>
  <c r="W627" i="13" s="1"/>
  <c r="S672" i="13"/>
  <c r="T672" i="13"/>
  <c r="U672" i="13" s="1"/>
  <c r="T706" i="13"/>
  <c r="U706" i="13" s="1"/>
  <c r="V706" i="13"/>
  <c r="W706" i="13" s="1"/>
  <c r="V715" i="13"/>
  <c r="W715" i="13" s="1"/>
  <c r="S715" i="13"/>
  <c r="U715" i="13"/>
  <c r="T715" i="13"/>
  <c r="S728" i="13"/>
  <c r="T728" i="13"/>
  <c r="V728" i="13" s="1"/>
  <c r="W728" i="13" s="1"/>
  <c r="U728" i="13"/>
  <c r="T741" i="13"/>
  <c r="U741" i="13" s="1"/>
  <c r="S741" i="13"/>
  <c r="V741" i="13"/>
  <c r="W741" i="13" s="1"/>
  <c r="T744" i="13"/>
  <c r="U744" i="13" s="1"/>
  <c r="S744" i="13"/>
  <c r="S748" i="13"/>
  <c r="V748" i="13"/>
  <c r="W748" i="13" s="1"/>
  <c r="T748" i="13"/>
  <c r="U748" i="13" s="1"/>
  <c r="S752" i="13"/>
  <c r="V752" i="13"/>
  <c r="W752" i="13" s="1"/>
  <c r="U402" i="13"/>
  <c r="V464" i="13"/>
  <c r="W464" i="13" s="1"/>
  <c r="T466" i="13"/>
  <c r="U466" i="13" s="1"/>
  <c r="V488" i="13"/>
  <c r="W488" i="13" s="1"/>
  <c r="U501" i="13"/>
  <c r="U570" i="13"/>
  <c r="T599" i="13"/>
  <c r="U599" i="13" s="1"/>
  <c r="V599" i="13"/>
  <c r="W599" i="13" s="1"/>
  <c r="S628" i="13"/>
  <c r="T628" i="13"/>
  <c r="V628" i="13" s="1"/>
  <c r="W628" i="13" s="1"/>
  <c r="U662" i="13"/>
  <c r="T662" i="13"/>
  <c r="V662" i="13" s="1"/>
  <c r="W662" i="13" s="1"/>
  <c r="S662" i="13"/>
  <c r="T713" i="13"/>
  <c r="U713" i="13" s="1"/>
  <c r="U720" i="13"/>
  <c r="V720" i="13"/>
  <c r="W720" i="13" s="1"/>
  <c r="T720" i="13"/>
  <c r="T753" i="13"/>
  <c r="S753" i="13"/>
  <c r="V756" i="13"/>
  <c r="W756" i="13" s="1"/>
  <c r="T756" i="13"/>
  <c r="U756" i="13" s="1"/>
  <c r="U314" i="13"/>
  <c r="V388" i="13"/>
  <c r="W388" i="13" s="1"/>
  <c r="V400" i="13"/>
  <c r="W400" i="13" s="1"/>
  <c r="S402" i="13"/>
  <c r="S464" i="13"/>
  <c r="S466" i="13"/>
  <c r="T475" i="13"/>
  <c r="S488" i="13"/>
  <c r="T499" i="13"/>
  <c r="S501" i="13"/>
  <c r="V512" i="13"/>
  <c r="W512" i="13" s="1"/>
  <c r="U522" i="13"/>
  <c r="V522" i="13"/>
  <c r="W522" i="13" s="1"/>
  <c r="S570" i="13"/>
  <c r="S578" i="13"/>
  <c r="V586" i="13"/>
  <c r="W586" i="13" s="1"/>
  <c r="S599" i="13"/>
  <c r="V610" i="13"/>
  <c r="W610" i="13" s="1"/>
  <c r="U610" i="13"/>
  <c r="T613" i="13"/>
  <c r="U613" i="13" s="1"/>
  <c r="U622" i="13"/>
  <c r="S622" i="13"/>
  <c r="V625" i="13"/>
  <c r="W625" i="13" s="1"/>
  <c r="S625" i="13"/>
  <c r="U628" i="13"/>
  <c r="S640" i="13"/>
  <c r="U640" i="13"/>
  <c r="T640" i="13"/>
  <c r="V640" i="13" s="1"/>
  <c r="W640" i="13" s="1"/>
  <c r="V655" i="13"/>
  <c r="W655" i="13" s="1"/>
  <c r="U655" i="13"/>
  <c r="T659" i="13"/>
  <c r="U659" i="13" s="1"/>
  <c r="V659" i="13"/>
  <c r="W659" i="13" s="1"/>
  <c r="S666" i="13"/>
  <c r="T666" i="13"/>
  <c r="V666" i="13" s="1"/>
  <c r="W666" i="13" s="1"/>
  <c r="S688" i="13"/>
  <c r="T688" i="13"/>
  <c r="V688" i="13" s="1"/>
  <c r="W688" i="13" s="1"/>
  <c r="S704" i="13"/>
  <c r="T704" i="13"/>
  <c r="V732" i="13"/>
  <c r="W732" i="13" s="1"/>
  <c r="T732" i="13"/>
  <c r="U732" i="13"/>
  <c r="S736" i="13"/>
  <c r="U736" i="13"/>
  <c r="T736" i="13"/>
  <c r="V736" i="13"/>
  <c r="W736" i="13" s="1"/>
  <c r="V739" i="13"/>
  <c r="W739" i="13" s="1"/>
  <c r="S739" i="13"/>
  <c r="U739" i="13"/>
  <c r="S763" i="13"/>
  <c r="T763" i="13"/>
  <c r="V763" i="13" s="1"/>
  <c r="W763" i="13" s="1"/>
  <c r="T765" i="13"/>
  <c r="U765" i="13" s="1"/>
  <c r="V765" i="13"/>
  <c r="W765" i="13" s="1"/>
  <c r="U477" i="13"/>
  <c r="U485" i="13"/>
  <c r="V531" i="13"/>
  <c r="W531" i="13" s="1"/>
  <c r="U573" i="13"/>
  <c r="U585" i="13"/>
  <c r="V619" i="13"/>
  <c r="W619" i="13" s="1"/>
  <c r="S619" i="13"/>
  <c r="T653" i="13"/>
  <c r="U653" i="13" s="1"/>
  <c r="V653" i="13"/>
  <c r="W653" i="13" s="1"/>
  <c r="V679" i="13"/>
  <c r="W679" i="13" s="1"/>
  <c r="S679" i="13"/>
  <c r="S682" i="13"/>
  <c r="V682" i="13"/>
  <c r="W682" i="13" s="1"/>
  <c r="U716" i="13"/>
  <c r="S716" i="13"/>
  <c r="U734" i="13"/>
  <c r="V734" i="13"/>
  <c r="W734" i="13" s="1"/>
  <c r="S734" i="13"/>
  <c r="V759" i="13"/>
  <c r="W759" i="13" s="1"/>
  <c r="S759" i="13"/>
  <c r="S762" i="13"/>
  <c r="U762" i="13"/>
  <c r="U539" i="13"/>
  <c r="U546" i="13"/>
  <c r="V560" i="13"/>
  <c r="W560" i="13" s="1"/>
  <c r="V574" i="13"/>
  <c r="W574" i="13" s="1"/>
  <c r="U574" i="13"/>
  <c r="U581" i="13"/>
  <c r="V581" i="13"/>
  <c r="W581" i="13" s="1"/>
  <c r="U593" i="13"/>
  <c r="U602" i="13"/>
  <c r="T609" i="13"/>
  <c r="S609" i="13"/>
  <c r="T637" i="13"/>
  <c r="U637" i="13" s="1"/>
  <c r="V637" i="13"/>
  <c r="W637" i="13" s="1"/>
  <c r="T654" i="13"/>
  <c r="V654" i="13" s="1"/>
  <c r="W654" i="13" s="1"/>
  <c r="U654" i="13"/>
  <c r="V687" i="13"/>
  <c r="W687" i="13" s="1"/>
  <c r="S687" i="13"/>
  <c r="V711" i="13"/>
  <c r="W711" i="13" s="1"/>
  <c r="S711" i="13"/>
  <c r="U757" i="13"/>
  <c r="S757" i="13"/>
  <c r="V767" i="13"/>
  <c r="W767" i="13" s="1"/>
  <c r="U767" i="13"/>
  <c r="S616" i="13"/>
  <c r="U616" i="13"/>
  <c r="V670" i="13"/>
  <c r="W670" i="13" s="1"/>
  <c r="S670" i="13"/>
  <c r="T678" i="13"/>
  <c r="U678" i="13" s="1"/>
  <c r="V678" i="13"/>
  <c r="W678" i="13" s="1"/>
  <c r="U710" i="13"/>
  <c r="V710" i="13"/>
  <c r="W710" i="13" s="1"/>
  <c r="U755" i="13"/>
  <c r="V612" i="13"/>
  <c r="W612" i="13" s="1"/>
  <c r="V642" i="13"/>
  <c r="W642" i="13" s="1"/>
  <c r="T657" i="13"/>
  <c r="S657" i="13"/>
  <c r="V668" i="13"/>
  <c r="W668" i="13" s="1"/>
  <c r="S668" i="13"/>
  <c r="V684" i="13"/>
  <c r="W684" i="13" s="1"/>
  <c r="S684" i="13"/>
  <c r="V692" i="13"/>
  <c r="W692" i="13" s="1"/>
  <c r="S700" i="13"/>
  <c r="V700" i="13"/>
  <c r="W700" i="13" s="1"/>
  <c r="U700" i="13"/>
  <c r="T708" i="13"/>
  <c r="U708" i="13" s="1"/>
  <c r="S724" i="13"/>
  <c r="V724" i="13"/>
  <c r="W724" i="13" s="1"/>
  <c r="V731" i="13"/>
  <c r="W731" i="13" s="1"/>
  <c r="U737" i="13"/>
  <c r="T747" i="13"/>
  <c r="V747" i="13" s="1"/>
  <c r="W747" i="13" s="1"/>
  <c r="V755" i="13"/>
  <c r="W755" i="13" s="1"/>
  <c r="U758" i="13"/>
  <c r="V758" i="13"/>
  <c r="W758" i="13" s="1"/>
  <c r="U620" i="13"/>
  <c r="T636" i="13"/>
  <c r="U636" i="13" s="1"/>
  <c r="S712" i="13"/>
  <c r="U712" i="13"/>
  <c r="T725" i="13"/>
  <c r="U725" i="13" s="1"/>
  <c r="V725" i="13"/>
  <c r="W725" i="13" s="1"/>
  <c r="S738" i="13"/>
  <c r="U738" i="13"/>
  <c r="V751" i="13"/>
  <c r="W751" i="13" s="1"/>
  <c r="S751" i="13"/>
  <c r="V754" i="13"/>
  <c r="W754" i="13" s="1"/>
  <c r="V702" i="13"/>
  <c r="W702" i="13" s="1"/>
  <c r="V631" i="13"/>
  <c r="W631" i="13" s="1"/>
  <c r="V697" i="13"/>
  <c r="W697" i="13" s="1"/>
  <c r="V727" i="13"/>
  <c r="W727" i="13" s="1"/>
  <c r="U595" i="13" l="1"/>
  <c r="V88" i="13"/>
  <c r="W88" i="13" s="1"/>
  <c r="V467" i="13"/>
  <c r="W467" i="13" s="1"/>
  <c r="U749" i="13"/>
  <c r="U745" i="13"/>
  <c r="V576" i="13"/>
  <c r="W576" i="13" s="1"/>
  <c r="U427" i="13"/>
  <c r="U319" i="13"/>
  <c r="U723" i="13"/>
  <c r="V115" i="13"/>
  <c r="W115" i="13" s="1"/>
  <c r="V106" i="13"/>
  <c r="W106" i="13" s="1"/>
  <c r="V404" i="13"/>
  <c r="W404" i="13" s="1"/>
  <c r="V77" i="13"/>
  <c r="W77" i="13" s="1"/>
  <c r="U504" i="13"/>
  <c r="U461" i="13"/>
  <c r="U278" i="13"/>
  <c r="V457" i="13"/>
  <c r="W457" i="13" s="1"/>
  <c r="U457" i="13"/>
  <c r="V650" i="13"/>
  <c r="W650" i="13" s="1"/>
  <c r="U205" i="13"/>
  <c r="U80" i="13"/>
  <c r="V254" i="13"/>
  <c r="W254" i="13" s="1"/>
  <c r="V499" i="13"/>
  <c r="W499" i="13" s="1"/>
  <c r="U499" i="13"/>
  <c r="U753" i="13"/>
  <c r="V753" i="13"/>
  <c r="W753" i="13" s="1"/>
  <c r="V432" i="13"/>
  <c r="W432" i="13" s="1"/>
  <c r="U432" i="13"/>
  <c r="V649" i="13"/>
  <c r="W649" i="13" s="1"/>
  <c r="V694" i="13"/>
  <c r="W694" i="13" s="1"/>
  <c r="V564" i="13"/>
  <c r="W564" i="13" s="1"/>
  <c r="V528" i="13"/>
  <c r="W528" i="13" s="1"/>
  <c r="V369" i="13"/>
  <c r="W369" i="13" s="1"/>
  <c r="V608" i="13"/>
  <c r="W608" i="13" s="1"/>
  <c r="V476" i="13"/>
  <c r="W476" i="13" s="1"/>
  <c r="V148" i="13"/>
  <c r="W148" i="13" s="1"/>
  <c r="V635" i="13"/>
  <c r="W635" i="13" s="1"/>
  <c r="V518" i="13"/>
  <c r="W518" i="13" s="1"/>
  <c r="U362" i="13"/>
  <c r="V127" i="13"/>
  <c r="W127" i="13" s="1"/>
  <c r="U497" i="13"/>
  <c r="U291" i="13"/>
  <c r="U387" i="13"/>
  <c r="U141" i="13"/>
  <c r="V109" i="13"/>
  <c r="W109" i="13" s="1"/>
  <c r="U481" i="13"/>
  <c r="V22" i="13"/>
  <c r="W22" i="13" s="1"/>
  <c r="V146" i="13"/>
  <c r="W146" i="13" s="1"/>
  <c r="U277" i="13"/>
  <c r="U290" i="13"/>
  <c r="V559" i="13"/>
  <c r="W559" i="13" s="1"/>
  <c r="U462" i="13"/>
  <c r="U68" i="13"/>
  <c r="U138" i="13"/>
  <c r="U579" i="13"/>
  <c r="U455" i="13"/>
  <c r="V373" i="13"/>
  <c r="W373" i="13" s="1"/>
  <c r="U271" i="13"/>
  <c r="U686" i="13"/>
  <c r="U454" i="13"/>
  <c r="V217" i="13"/>
  <c r="W217" i="13" s="1"/>
  <c r="V286" i="13"/>
  <c r="W286" i="13" s="1"/>
  <c r="U83" i="13"/>
  <c r="V471" i="13"/>
  <c r="W471" i="13" s="1"/>
  <c r="U424" i="13"/>
  <c r="U439" i="13"/>
  <c r="U16" i="13"/>
  <c r="U582" i="13"/>
  <c r="V587" i="13"/>
  <c r="W587" i="13" s="1"/>
  <c r="U657" i="13"/>
  <c r="V657" i="13"/>
  <c r="W657" i="13" s="1"/>
  <c r="U763" i="13"/>
  <c r="V613" i="13"/>
  <c r="W613" i="13" s="1"/>
  <c r="V155" i="13"/>
  <c r="W155" i="13" s="1"/>
  <c r="U155" i="13"/>
  <c r="V451" i="13"/>
  <c r="W451" i="13" s="1"/>
  <c r="U451" i="13"/>
  <c r="U567" i="13"/>
  <c r="U446" i="13"/>
  <c r="U221" i="13"/>
  <c r="U458" i="13"/>
  <c r="U192" i="13"/>
  <c r="U394" i="13"/>
  <c r="U9" i="13"/>
  <c r="V273" i="13"/>
  <c r="W273" i="13" s="1"/>
  <c r="U336" i="13"/>
  <c r="U15" i="13"/>
  <c r="U111" i="13"/>
  <c r="U253" i="13"/>
  <c r="V126" i="13"/>
  <c r="W126" i="13" s="1"/>
  <c r="V624" i="13"/>
  <c r="W624" i="13" s="1"/>
  <c r="V170" i="13"/>
  <c r="W170" i="13" s="1"/>
  <c r="U475" i="13"/>
  <c r="V475" i="13"/>
  <c r="W475" i="13" s="1"/>
  <c r="V215" i="13"/>
  <c r="W215" i="13" s="1"/>
  <c r="U215" i="13"/>
  <c r="V128" i="13"/>
  <c r="W128" i="13" s="1"/>
  <c r="V636" i="13"/>
  <c r="W636" i="13" s="1"/>
  <c r="V708" i="13"/>
  <c r="W708" i="13" s="1"/>
  <c r="U609" i="13"/>
  <c r="V609" i="13"/>
  <c r="W609" i="13" s="1"/>
  <c r="U704" i="13"/>
  <c r="V704" i="13"/>
  <c r="W704" i="13" s="1"/>
  <c r="V444" i="13"/>
  <c r="W444" i="13" s="1"/>
  <c r="U444" i="13"/>
  <c r="U705" i="13"/>
  <c r="V514" i="13"/>
  <c r="W514" i="13" s="1"/>
  <c r="V516" i="13"/>
  <c r="W516" i="13" s="1"/>
  <c r="V360" i="13"/>
  <c r="W360" i="13" s="1"/>
  <c r="V538" i="13"/>
  <c r="W538" i="13" s="1"/>
  <c r="U341" i="13"/>
  <c r="U234" i="13"/>
  <c r="U176" i="13"/>
  <c r="U12" i="13"/>
  <c r="U357" i="13"/>
  <c r="V242" i="13"/>
  <c r="W242" i="13" s="1"/>
  <c r="U199" i="13"/>
  <c r="V41" i="13"/>
  <c r="W41" i="13" s="1"/>
  <c r="V717" i="13"/>
  <c r="W717" i="13" s="1"/>
  <c r="U396" i="13"/>
  <c r="U257" i="13"/>
  <c r="U479" i="13"/>
  <c r="U760" i="13"/>
  <c r="U20" i="13"/>
  <c r="U399" i="13"/>
  <c r="V46" i="13"/>
  <c r="W46" i="13" s="1"/>
  <c r="U180" i="13"/>
  <c r="U289" i="13"/>
  <c r="U65" i="13"/>
  <c r="V713" i="13"/>
  <c r="W713" i="13" s="1"/>
  <c r="V371" i="13"/>
  <c r="W371" i="13" s="1"/>
  <c r="U632" i="13"/>
  <c r="U409" i="13"/>
  <c r="U212" i="13"/>
  <c r="V651" i="13"/>
  <c r="W651" i="13" s="1"/>
  <c r="U329" i="13"/>
  <c r="V193" i="13"/>
  <c r="W193" i="13" s="1"/>
  <c r="U193" i="13"/>
  <c r="V746" i="13"/>
  <c r="W746" i="13" s="1"/>
  <c r="V629" i="13"/>
  <c r="W629" i="13" s="1"/>
  <c r="U597" i="13"/>
  <c r="U552" i="13"/>
  <c r="U437" i="13"/>
  <c r="V260" i="13"/>
  <c r="W260" i="13" s="1"/>
  <c r="V519" i="13"/>
  <c r="W519" i="13" s="1"/>
  <c r="U62" i="13"/>
  <c r="V652" i="13"/>
  <c r="W652" i="13" s="1"/>
  <c r="U349" i="13"/>
  <c r="V302" i="13"/>
  <c r="W302" i="13" s="1"/>
  <c r="V584" i="13"/>
  <c r="W584" i="13" s="1"/>
  <c r="U584" i="13"/>
  <c r="V276" i="13"/>
  <c r="W276" i="13" s="1"/>
  <c r="U276" i="13"/>
  <c r="U688" i="13"/>
  <c r="V744" i="13"/>
  <c r="W744" i="13" s="1"/>
  <c r="V601" i="13"/>
  <c r="W601" i="13" s="1"/>
  <c r="U315" i="13"/>
  <c r="V315" i="13"/>
  <c r="W315" i="13" s="1"/>
  <c r="V239" i="13"/>
  <c r="W239" i="13" s="1"/>
  <c r="U239" i="13"/>
  <c r="V76" i="13"/>
  <c r="W76" i="13" s="1"/>
  <c r="U76" i="13"/>
  <c r="V617" i="13"/>
  <c r="W617" i="13" s="1"/>
  <c r="U175" i="13"/>
  <c r="V190" i="13"/>
  <c r="W190" i="13" s="1"/>
  <c r="U190" i="13"/>
  <c r="V590" i="13"/>
  <c r="W590" i="13" s="1"/>
  <c r="V583" i="13"/>
  <c r="W583" i="13" s="1"/>
  <c r="V70" i="13"/>
  <c r="W70" i="13" s="1"/>
  <c r="V92" i="13"/>
  <c r="W92" i="13" s="1"/>
  <c r="U588" i="13"/>
  <c r="U391" i="13"/>
  <c r="V422" i="13"/>
  <c r="W422" i="13" s="1"/>
  <c r="U119" i="13"/>
  <c r="U513" i="13"/>
  <c r="U103" i="13"/>
  <c r="U691" i="13"/>
  <c r="V226" i="13"/>
  <c r="W226" i="13" s="1"/>
  <c r="U430" i="13"/>
  <c r="U72" i="13"/>
  <c r="U296" i="13"/>
  <c r="U664" i="13"/>
  <c r="U250" i="13"/>
  <c r="V405" i="13"/>
  <c r="W405" i="13" s="1"/>
  <c r="V132" i="13"/>
  <c r="W132" i="13" s="1"/>
  <c r="V169" i="13"/>
  <c r="W169" i="13" s="1"/>
  <c r="V86" i="13"/>
  <c r="W86" i="13" s="1"/>
  <c r="U382" i="13"/>
  <c r="V466" i="13"/>
  <c r="W466" i="13" s="1"/>
  <c r="U429" i="13"/>
  <c r="U558" i="13"/>
  <c r="U171" i="13"/>
  <c r="V614" i="13"/>
  <c r="W614" i="13" s="1"/>
  <c r="U337" i="13"/>
  <c r="V26" i="13"/>
  <c r="W26" i="13" s="1"/>
  <c r="U26" i="13"/>
  <c r="V39" i="13"/>
  <c r="W39" i="13" s="1"/>
  <c r="U709" i="13"/>
  <c r="U502" i="13"/>
  <c r="V722" i="13"/>
  <c r="W722" i="13" s="1"/>
  <c r="U211" i="13"/>
  <c r="U78" i="13"/>
  <c r="U143" i="13"/>
  <c r="U96" i="13"/>
  <c r="V54" i="13"/>
  <c r="W54" i="13" s="1"/>
  <c r="U54" i="13"/>
  <c r="V137" i="13"/>
  <c r="W137" i="13" s="1"/>
  <c r="U465" i="13"/>
  <c r="U149" i="13"/>
  <c r="U747" i="13"/>
  <c r="U666" i="13"/>
  <c r="V672" i="13"/>
  <c r="W672" i="13" s="1"/>
  <c r="U685" i="13"/>
  <c r="V292" i="13"/>
  <c r="W292" i="13" s="1"/>
  <c r="U292" i="13"/>
  <c r="U733" i="13"/>
  <c r="V320" i="13"/>
  <c r="W320" i="13" s="1"/>
  <c r="U323" i="13"/>
  <c r="V208" i="13"/>
  <c r="W208" i="13" s="1"/>
  <c r="U208" i="13"/>
  <c r="U313" i="13"/>
  <c r="U19" i="13"/>
  <c r="U183" i="13"/>
  <c r="I13" i="11" l="1" a="1"/>
  <c r="Q770" i="9" l="1"/>
  <c r="S770" i="9" s="1"/>
  <c r="T770" i="9" s="1"/>
  <c r="Q769" i="9"/>
  <c r="S769" i="9" s="1"/>
  <c r="T769" i="9" s="1"/>
  <c r="Q768" i="9"/>
  <c r="S768" i="9" s="1"/>
  <c r="T768" i="9" s="1"/>
  <c r="Q767" i="9"/>
  <c r="S767" i="9" s="1"/>
  <c r="T767" i="9" s="1"/>
  <c r="Q766" i="9"/>
  <c r="S766" i="9" s="1"/>
  <c r="T766" i="9" s="1"/>
  <c r="Q765" i="9"/>
  <c r="S765" i="9" s="1"/>
  <c r="T765" i="9" s="1"/>
  <c r="Q764" i="9"/>
  <c r="S764" i="9" s="1"/>
  <c r="T764" i="9" s="1"/>
  <c r="Q763" i="9"/>
  <c r="S763" i="9" s="1"/>
  <c r="T763" i="9" s="1"/>
  <c r="Q762" i="9"/>
  <c r="S762" i="9" s="1"/>
  <c r="T762" i="9" s="1"/>
  <c r="Q761" i="9"/>
  <c r="S761" i="9" s="1"/>
  <c r="T761" i="9" s="1"/>
  <c r="Q760" i="9"/>
  <c r="S760" i="9" s="1"/>
  <c r="T760" i="9" s="1"/>
  <c r="Q759" i="9"/>
  <c r="S759" i="9" s="1"/>
  <c r="T759" i="9" s="1"/>
  <c r="Q758" i="9"/>
  <c r="S758" i="9" s="1"/>
  <c r="T758" i="9" s="1"/>
  <c r="Q757" i="9"/>
  <c r="S757" i="9" s="1"/>
  <c r="T757" i="9" s="1"/>
  <c r="Q756" i="9"/>
  <c r="S756" i="9" s="1"/>
  <c r="T756" i="9" s="1"/>
  <c r="Q755" i="9"/>
  <c r="S755" i="9" s="1"/>
  <c r="T755" i="9" s="1"/>
  <c r="Q754" i="9"/>
  <c r="S754" i="9" s="1"/>
  <c r="T754" i="9" s="1"/>
  <c r="Q753" i="9"/>
  <c r="S753" i="9" s="1"/>
  <c r="T753" i="9" s="1"/>
  <c r="Q752" i="9"/>
  <c r="S752" i="9" s="1"/>
  <c r="T752" i="9" s="1"/>
  <c r="Q751" i="9"/>
  <c r="S751" i="9" s="1"/>
  <c r="T751" i="9" s="1"/>
  <c r="Q750" i="9"/>
  <c r="S750" i="9" s="1"/>
  <c r="T750" i="9" s="1"/>
  <c r="Q749" i="9"/>
  <c r="S749" i="9" s="1"/>
  <c r="T749" i="9" s="1"/>
  <c r="Q748" i="9"/>
  <c r="S748" i="9" s="1"/>
  <c r="T748" i="9" s="1"/>
  <c r="Q747" i="9"/>
  <c r="S747" i="9" s="1"/>
  <c r="T747" i="9" s="1"/>
  <c r="Q746" i="9"/>
  <c r="S746" i="9" s="1"/>
  <c r="T746" i="9" s="1"/>
  <c r="Q745" i="9"/>
  <c r="S745" i="9" s="1"/>
  <c r="T745" i="9" s="1"/>
  <c r="Q744" i="9"/>
  <c r="S744" i="9" s="1"/>
  <c r="T744" i="9" s="1"/>
  <c r="Q743" i="9"/>
  <c r="S743" i="9" s="1"/>
  <c r="T743" i="9" s="1"/>
  <c r="Q742" i="9"/>
  <c r="S742" i="9" s="1"/>
  <c r="T742" i="9" s="1"/>
  <c r="Q741" i="9"/>
  <c r="S741" i="9" s="1"/>
  <c r="T741" i="9" s="1"/>
  <c r="Q740" i="9"/>
  <c r="S740" i="9" s="1"/>
  <c r="T740" i="9" s="1"/>
  <c r="Q739" i="9"/>
  <c r="S739" i="9" s="1"/>
  <c r="T739" i="9" s="1"/>
  <c r="Q738" i="9"/>
  <c r="S738" i="9" s="1"/>
  <c r="T738" i="9" s="1"/>
  <c r="Q737" i="9"/>
  <c r="S737" i="9" s="1"/>
  <c r="T737" i="9" s="1"/>
  <c r="Q736" i="9"/>
  <c r="S736" i="9" s="1"/>
  <c r="T736" i="9" s="1"/>
  <c r="Q735" i="9"/>
  <c r="S735" i="9" s="1"/>
  <c r="T735" i="9" s="1"/>
  <c r="Q734" i="9"/>
  <c r="S734" i="9" s="1"/>
  <c r="T734" i="9" s="1"/>
  <c r="Q733" i="9"/>
  <c r="S733" i="9" s="1"/>
  <c r="T733" i="9" s="1"/>
  <c r="Q732" i="9"/>
  <c r="S732" i="9" s="1"/>
  <c r="T732" i="9" s="1"/>
  <c r="Q731" i="9"/>
  <c r="S731" i="9" s="1"/>
  <c r="T731" i="9" s="1"/>
  <c r="Q730" i="9"/>
  <c r="S730" i="9" s="1"/>
  <c r="T730" i="9" s="1"/>
  <c r="Q729" i="9"/>
  <c r="S729" i="9" s="1"/>
  <c r="T729" i="9" s="1"/>
  <c r="Q728" i="9"/>
  <c r="S728" i="9" s="1"/>
  <c r="T728" i="9" s="1"/>
  <c r="Q727" i="9"/>
  <c r="S727" i="9" s="1"/>
  <c r="T727" i="9" s="1"/>
  <c r="Q726" i="9"/>
  <c r="S726" i="9" s="1"/>
  <c r="T726" i="9" s="1"/>
  <c r="Q725" i="9"/>
  <c r="S725" i="9" s="1"/>
  <c r="T725" i="9" s="1"/>
  <c r="Q724" i="9"/>
  <c r="S724" i="9" s="1"/>
  <c r="T724" i="9" s="1"/>
  <c r="Q723" i="9"/>
  <c r="S723" i="9" s="1"/>
  <c r="T723" i="9" s="1"/>
  <c r="Q722" i="9"/>
  <c r="S722" i="9" s="1"/>
  <c r="T722" i="9" s="1"/>
  <c r="Q721" i="9"/>
  <c r="S721" i="9" s="1"/>
  <c r="T721" i="9" s="1"/>
  <c r="Q720" i="9"/>
  <c r="S720" i="9" s="1"/>
  <c r="T720" i="9" s="1"/>
  <c r="Q719" i="9"/>
  <c r="S719" i="9" s="1"/>
  <c r="T719" i="9" s="1"/>
  <c r="Q718" i="9"/>
  <c r="S718" i="9" s="1"/>
  <c r="T718" i="9" s="1"/>
  <c r="Q717" i="9"/>
  <c r="S717" i="9" s="1"/>
  <c r="T717" i="9" s="1"/>
  <c r="Q716" i="9"/>
  <c r="S716" i="9" s="1"/>
  <c r="T716" i="9" s="1"/>
  <c r="Q715" i="9"/>
  <c r="S715" i="9" s="1"/>
  <c r="T715" i="9" s="1"/>
  <c r="Q714" i="9"/>
  <c r="S714" i="9" s="1"/>
  <c r="T714" i="9" s="1"/>
  <c r="Q713" i="9"/>
  <c r="S713" i="9" s="1"/>
  <c r="T713" i="9" s="1"/>
  <c r="Q712" i="9"/>
  <c r="S712" i="9" s="1"/>
  <c r="T712" i="9" s="1"/>
  <c r="Q711" i="9"/>
  <c r="S711" i="9" s="1"/>
  <c r="T711" i="9" s="1"/>
  <c r="Q710" i="9"/>
  <c r="S710" i="9" s="1"/>
  <c r="T710" i="9" s="1"/>
  <c r="Q709" i="9"/>
  <c r="S709" i="9" s="1"/>
  <c r="T709" i="9" s="1"/>
  <c r="Q708" i="9"/>
  <c r="S708" i="9" s="1"/>
  <c r="T708" i="9" s="1"/>
  <c r="Q707" i="9"/>
  <c r="S707" i="9" s="1"/>
  <c r="T707" i="9" s="1"/>
  <c r="Q706" i="9"/>
  <c r="S706" i="9" s="1"/>
  <c r="T706" i="9" s="1"/>
  <c r="Q705" i="9"/>
  <c r="S705" i="9" s="1"/>
  <c r="T705" i="9" s="1"/>
  <c r="Q704" i="9"/>
  <c r="S704" i="9" s="1"/>
  <c r="T704" i="9" s="1"/>
  <c r="Q703" i="9"/>
  <c r="S703" i="9" s="1"/>
  <c r="T703" i="9" s="1"/>
  <c r="Q702" i="9"/>
  <c r="S702" i="9" s="1"/>
  <c r="T702" i="9" s="1"/>
  <c r="Q701" i="9"/>
  <c r="S701" i="9" s="1"/>
  <c r="T701" i="9" s="1"/>
  <c r="Q700" i="9"/>
  <c r="S700" i="9" s="1"/>
  <c r="T700" i="9" s="1"/>
  <c r="Q699" i="9"/>
  <c r="S699" i="9" s="1"/>
  <c r="T699" i="9" s="1"/>
  <c r="Q698" i="9"/>
  <c r="S698" i="9" s="1"/>
  <c r="T698" i="9" s="1"/>
  <c r="Q697" i="9"/>
  <c r="S697" i="9" s="1"/>
  <c r="T697" i="9" s="1"/>
  <c r="Q696" i="9"/>
  <c r="S696" i="9" s="1"/>
  <c r="T696" i="9" s="1"/>
  <c r="Q695" i="9"/>
  <c r="S695" i="9" s="1"/>
  <c r="T695" i="9" s="1"/>
  <c r="Q694" i="9"/>
  <c r="S694" i="9" s="1"/>
  <c r="T694" i="9" s="1"/>
  <c r="Q693" i="9"/>
  <c r="S693" i="9" s="1"/>
  <c r="T693" i="9" s="1"/>
  <c r="Q692" i="9"/>
  <c r="S692" i="9" s="1"/>
  <c r="T692" i="9" s="1"/>
  <c r="Q691" i="9"/>
  <c r="S691" i="9" s="1"/>
  <c r="T691" i="9" s="1"/>
  <c r="Q690" i="9"/>
  <c r="S690" i="9" s="1"/>
  <c r="T690" i="9" s="1"/>
  <c r="Q689" i="9"/>
  <c r="S689" i="9" s="1"/>
  <c r="T689" i="9" s="1"/>
  <c r="Q688" i="9"/>
  <c r="S688" i="9" s="1"/>
  <c r="T688" i="9" s="1"/>
  <c r="Q687" i="9"/>
  <c r="S687" i="9" s="1"/>
  <c r="T687" i="9" s="1"/>
  <c r="Q686" i="9"/>
  <c r="S686" i="9" s="1"/>
  <c r="T686" i="9" s="1"/>
  <c r="Q685" i="9"/>
  <c r="S685" i="9" s="1"/>
  <c r="T685" i="9" s="1"/>
  <c r="Q684" i="9"/>
  <c r="S684" i="9" s="1"/>
  <c r="T684" i="9" s="1"/>
  <c r="Q683" i="9"/>
  <c r="S683" i="9" s="1"/>
  <c r="T683" i="9" s="1"/>
  <c r="Q682" i="9"/>
  <c r="S682" i="9" s="1"/>
  <c r="T682" i="9" s="1"/>
  <c r="Q681" i="9"/>
  <c r="S681" i="9" s="1"/>
  <c r="T681" i="9" s="1"/>
  <c r="Q680" i="9"/>
  <c r="S680" i="9" s="1"/>
  <c r="T680" i="9" s="1"/>
  <c r="Q679" i="9"/>
  <c r="S679" i="9" s="1"/>
  <c r="T679" i="9" s="1"/>
  <c r="Q678" i="9"/>
  <c r="S678" i="9" s="1"/>
  <c r="T678" i="9" s="1"/>
  <c r="Q677" i="9"/>
  <c r="S677" i="9" s="1"/>
  <c r="T677" i="9" s="1"/>
  <c r="Q676" i="9"/>
  <c r="S676" i="9" s="1"/>
  <c r="T676" i="9" s="1"/>
  <c r="Q675" i="9"/>
  <c r="S675" i="9" s="1"/>
  <c r="T675" i="9" s="1"/>
  <c r="Q674" i="9"/>
  <c r="S674" i="9" s="1"/>
  <c r="T674" i="9" s="1"/>
  <c r="Q673" i="9"/>
  <c r="S673" i="9" s="1"/>
  <c r="T673" i="9" s="1"/>
  <c r="Q672" i="9"/>
  <c r="S672" i="9" s="1"/>
  <c r="T672" i="9" s="1"/>
  <c r="Q671" i="9"/>
  <c r="S671" i="9" s="1"/>
  <c r="T671" i="9" s="1"/>
  <c r="Q670" i="9"/>
  <c r="S670" i="9" s="1"/>
  <c r="T670" i="9" s="1"/>
  <c r="Q669" i="9"/>
  <c r="S669" i="9" s="1"/>
  <c r="T669" i="9" s="1"/>
  <c r="Q668" i="9"/>
  <c r="S668" i="9" s="1"/>
  <c r="T668" i="9" s="1"/>
  <c r="Q667" i="9"/>
  <c r="S667" i="9" s="1"/>
  <c r="T667" i="9" s="1"/>
  <c r="Q666" i="9"/>
  <c r="S666" i="9" s="1"/>
  <c r="T666" i="9" s="1"/>
  <c r="Q665" i="9"/>
  <c r="S665" i="9" s="1"/>
  <c r="T665" i="9" s="1"/>
  <c r="Q664" i="9"/>
  <c r="S664" i="9" s="1"/>
  <c r="T664" i="9" s="1"/>
  <c r="Q663" i="9"/>
  <c r="S663" i="9" s="1"/>
  <c r="T663" i="9" s="1"/>
  <c r="Q662" i="9"/>
  <c r="S662" i="9" s="1"/>
  <c r="T662" i="9" s="1"/>
  <c r="Q661" i="9"/>
  <c r="S661" i="9" s="1"/>
  <c r="T661" i="9" s="1"/>
  <c r="Q660" i="9"/>
  <c r="S660" i="9" s="1"/>
  <c r="T660" i="9" s="1"/>
  <c r="Q659" i="9"/>
  <c r="S659" i="9" s="1"/>
  <c r="T659" i="9" s="1"/>
  <c r="Q658" i="9"/>
  <c r="S658" i="9" s="1"/>
  <c r="T658" i="9" s="1"/>
  <c r="Q657" i="9"/>
  <c r="S657" i="9" s="1"/>
  <c r="T657" i="9" s="1"/>
  <c r="Q656" i="9"/>
  <c r="S656" i="9" s="1"/>
  <c r="T656" i="9" s="1"/>
  <c r="Q655" i="9"/>
  <c r="S655" i="9" s="1"/>
  <c r="T655" i="9" s="1"/>
  <c r="Q654" i="9"/>
  <c r="S654" i="9" s="1"/>
  <c r="T654" i="9" s="1"/>
  <c r="Q653" i="9"/>
  <c r="S653" i="9" s="1"/>
  <c r="T653" i="9" s="1"/>
  <c r="Q652" i="9"/>
  <c r="S652" i="9" s="1"/>
  <c r="T652" i="9" s="1"/>
  <c r="Q651" i="9"/>
  <c r="S651" i="9" s="1"/>
  <c r="T651" i="9" s="1"/>
  <c r="Q650" i="9"/>
  <c r="S650" i="9" s="1"/>
  <c r="T650" i="9" s="1"/>
  <c r="Q649" i="9"/>
  <c r="S649" i="9" s="1"/>
  <c r="T649" i="9" s="1"/>
  <c r="Q648" i="9"/>
  <c r="S648" i="9" s="1"/>
  <c r="T648" i="9" s="1"/>
  <c r="Q647" i="9"/>
  <c r="S647" i="9" s="1"/>
  <c r="T647" i="9" s="1"/>
  <c r="Q646" i="9"/>
  <c r="S646" i="9" s="1"/>
  <c r="T646" i="9" s="1"/>
  <c r="Q645" i="9"/>
  <c r="S645" i="9" s="1"/>
  <c r="T645" i="9" s="1"/>
  <c r="Q644" i="9"/>
  <c r="S644" i="9" s="1"/>
  <c r="T644" i="9" s="1"/>
  <c r="Q643" i="9"/>
  <c r="S643" i="9" s="1"/>
  <c r="T643" i="9" s="1"/>
  <c r="Q642" i="9"/>
  <c r="S642" i="9" s="1"/>
  <c r="T642" i="9" s="1"/>
  <c r="Q641" i="9"/>
  <c r="S641" i="9" s="1"/>
  <c r="T641" i="9" s="1"/>
  <c r="Q640" i="9"/>
  <c r="S640" i="9" s="1"/>
  <c r="T640" i="9" s="1"/>
  <c r="Q639" i="9"/>
  <c r="S639" i="9" s="1"/>
  <c r="T639" i="9" s="1"/>
  <c r="Q638" i="9"/>
  <c r="S638" i="9" s="1"/>
  <c r="T638" i="9" s="1"/>
  <c r="Q637" i="9"/>
  <c r="S637" i="9" s="1"/>
  <c r="T637" i="9" s="1"/>
  <c r="Q636" i="9"/>
  <c r="S636" i="9" s="1"/>
  <c r="T636" i="9" s="1"/>
  <c r="Q635" i="9"/>
  <c r="S635" i="9" s="1"/>
  <c r="T635" i="9" s="1"/>
  <c r="Q634" i="9"/>
  <c r="S634" i="9" s="1"/>
  <c r="T634" i="9" s="1"/>
  <c r="Q633" i="9"/>
  <c r="S633" i="9" s="1"/>
  <c r="T633" i="9" s="1"/>
  <c r="Q632" i="9"/>
  <c r="S632" i="9" s="1"/>
  <c r="T632" i="9" s="1"/>
  <c r="Q631" i="9"/>
  <c r="S631" i="9" s="1"/>
  <c r="T631" i="9" s="1"/>
  <c r="Q630" i="9"/>
  <c r="S630" i="9" s="1"/>
  <c r="T630" i="9" s="1"/>
  <c r="Q629" i="9"/>
  <c r="S629" i="9" s="1"/>
  <c r="T629" i="9" s="1"/>
  <c r="Q628" i="9"/>
  <c r="S628" i="9" s="1"/>
  <c r="T628" i="9" s="1"/>
  <c r="Q627" i="9"/>
  <c r="S627" i="9" s="1"/>
  <c r="T627" i="9" s="1"/>
  <c r="Q626" i="9"/>
  <c r="S626" i="9" s="1"/>
  <c r="T626" i="9" s="1"/>
  <c r="Q625" i="9"/>
  <c r="S625" i="9" s="1"/>
  <c r="T625" i="9" s="1"/>
  <c r="Q624" i="9"/>
  <c r="S624" i="9" s="1"/>
  <c r="T624" i="9" s="1"/>
  <c r="Q623" i="9"/>
  <c r="S623" i="9" s="1"/>
  <c r="T623" i="9" s="1"/>
  <c r="Q622" i="9"/>
  <c r="S622" i="9" s="1"/>
  <c r="T622" i="9" s="1"/>
  <c r="Q621" i="9"/>
  <c r="S621" i="9" s="1"/>
  <c r="T621" i="9" s="1"/>
  <c r="Q620" i="9"/>
  <c r="S620" i="9" s="1"/>
  <c r="T620" i="9" s="1"/>
  <c r="Q619" i="9"/>
  <c r="S619" i="9" s="1"/>
  <c r="T619" i="9" s="1"/>
  <c r="Q618" i="9"/>
  <c r="S618" i="9" s="1"/>
  <c r="T618" i="9" s="1"/>
  <c r="Q617" i="9"/>
  <c r="S617" i="9" s="1"/>
  <c r="T617" i="9" s="1"/>
  <c r="Q616" i="9"/>
  <c r="S616" i="9" s="1"/>
  <c r="T616" i="9" s="1"/>
  <c r="Q615" i="9"/>
  <c r="S615" i="9" s="1"/>
  <c r="T615" i="9" s="1"/>
  <c r="Q614" i="9"/>
  <c r="S614" i="9" s="1"/>
  <c r="T614" i="9" s="1"/>
  <c r="Q613" i="9"/>
  <c r="S613" i="9" s="1"/>
  <c r="T613" i="9" s="1"/>
  <c r="Q612" i="9"/>
  <c r="S612" i="9" s="1"/>
  <c r="T612" i="9" s="1"/>
  <c r="Q611" i="9"/>
  <c r="S611" i="9" s="1"/>
  <c r="T611" i="9" s="1"/>
  <c r="Q610" i="9"/>
  <c r="S610" i="9" s="1"/>
  <c r="T610" i="9" s="1"/>
  <c r="Q609" i="9"/>
  <c r="S609" i="9" s="1"/>
  <c r="T609" i="9" s="1"/>
  <c r="Q608" i="9"/>
  <c r="S608" i="9" s="1"/>
  <c r="T608" i="9" s="1"/>
  <c r="Q607" i="9"/>
  <c r="S607" i="9" s="1"/>
  <c r="T607" i="9" s="1"/>
  <c r="Q606" i="9"/>
  <c r="S606" i="9" s="1"/>
  <c r="T606" i="9" s="1"/>
  <c r="Q605" i="9"/>
  <c r="S605" i="9" s="1"/>
  <c r="T605" i="9" s="1"/>
  <c r="Q604" i="9"/>
  <c r="S604" i="9" s="1"/>
  <c r="T604" i="9" s="1"/>
  <c r="Q603" i="9"/>
  <c r="S603" i="9" s="1"/>
  <c r="T603" i="9" s="1"/>
  <c r="Q602" i="9"/>
  <c r="S602" i="9" s="1"/>
  <c r="T602" i="9" s="1"/>
  <c r="Q601" i="9"/>
  <c r="S601" i="9" s="1"/>
  <c r="T601" i="9" s="1"/>
  <c r="Q600" i="9"/>
  <c r="S600" i="9" s="1"/>
  <c r="T600" i="9" s="1"/>
  <c r="Q599" i="9"/>
  <c r="S599" i="9" s="1"/>
  <c r="T599" i="9" s="1"/>
  <c r="Q598" i="9"/>
  <c r="S598" i="9" s="1"/>
  <c r="T598" i="9" s="1"/>
  <c r="Q597" i="9"/>
  <c r="S597" i="9" s="1"/>
  <c r="T597" i="9" s="1"/>
  <c r="Q596" i="9"/>
  <c r="S596" i="9" s="1"/>
  <c r="T596" i="9" s="1"/>
  <c r="Q595" i="9"/>
  <c r="S595" i="9" s="1"/>
  <c r="T595" i="9" s="1"/>
  <c r="Q594" i="9"/>
  <c r="S594" i="9" s="1"/>
  <c r="T594" i="9" s="1"/>
  <c r="Q593" i="9"/>
  <c r="S593" i="9" s="1"/>
  <c r="T593" i="9" s="1"/>
  <c r="Q592" i="9"/>
  <c r="S592" i="9" s="1"/>
  <c r="T592" i="9" s="1"/>
  <c r="Q591" i="9"/>
  <c r="S591" i="9" s="1"/>
  <c r="T591" i="9" s="1"/>
  <c r="Q590" i="9"/>
  <c r="S590" i="9" s="1"/>
  <c r="T590" i="9" s="1"/>
  <c r="Q589" i="9"/>
  <c r="S589" i="9" s="1"/>
  <c r="T589" i="9" s="1"/>
  <c r="Q588" i="9"/>
  <c r="S588" i="9" s="1"/>
  <c r="T588" i="9" s="1"/>
  <c r="Q587" i="9"/>
  <c r="S587" i="9" s="1"/>
  <c r="T587" i="9" s="1"/>
  <c r="Q586" i="9"/>
  <c r="S586" i="9" s="1"/>
  <c r="T586" i="9" s="1"/>
  <c r="Q585" i="9"/>
  <c r="S585" i="9" s="1"/>
  <c r="T585" i="9" s="1"/>
  <c r="Q584" i="9"/>
  <c r="S584" i="9" s="1"/>
  <c r="T584" i="9" s="1"/>
  <c r="Q583" i="9"/>
  <c r="S583" i="9" s="1"/>
  <c r="T583" i="9" s="1"/>
  <c r="Q582" i="9"/>
  <c r="S582" i="9" s="1"/>
  <c r="T582" i="9" s="1"/>
  <c r="Q581" i="9"/>
  <c r="S581" i="9" s="1"/>
  <c r="T581" i="9" s="1"/>
  <c r="Q580" i="9"/>
  <c r="S580" i="9" s="1"/>
  <c r="T580" i="9" s="1"/>
  <c r="Q579" i="9"/>
  <c r="S579" i="9" s="1"/>
  <c r="T579" i="9" s="1"/>
  <c r="Q578" i="9"/>
  <c r="S578" i="9" s="1"/>
  <c r="T578" i="9" s="1"/>
  <c r="Q577" i="9"/>
  <c r="S577" i="9" s="1"/>
  <c r="T577" i="9" s="1"/>
  <c r="Q576" i="9"/>
  <c r="S576" i="9" s="1"/>
  <c r="T576" i="9" s="1"/>
  <c r="Q575" i="9"/>
  <c r="S575" i="9" s="1"/>
  <c r="T575" i="9" s="1"/>
  <c r="Q574" i="9"/>
  <c r="S574" i="9" s="1"/>
  <c r="T574" i="9" s="1"/>
  <c r="Q573" i="9"/>
  <c r="S573" i="9" s="1"/>
  <c r="T573" i="9" s="1"/>
  <c r="Q572" i="9"/>
  <c r="S572" i="9" s="1"/>
  <c r="T572" i="9" s="1"/>
  <c r="Q571" i="9"/>
  <c r="S571" i="9" s="1"/>
  <c r="T571" i="9" s="1"/>
  <c r="Q570" i="9"/>
  <c r="S570" i="9" s="1"/>
  <c r="T570" i="9" s="1"/>
  <c r="Q569" i="9"/>
  <c r="S569" i="9" s="1"/>
  <c r="T569" i="9" s="1"/>
  <c r="Q568" i="9"/>
  <c r="S568" i="9" s="1"/>
  <c r="T568" i="9" s="1"/>
  <c r="Q567" i="9"/>
  <c r="S567" i="9" s="1"/>
  <c r="T567" i="9" s="1"/>
  <c r="Q566" i="9"/>
  <c r="S566" i="9" s="1"/>
  <c r="T566" i="9" s="1"/>
  <c r="Q565" i="9"/>
  <c r="S565" i="9" s="1"/>
  <c r="T565" i="9" s="1"/>
  <c r="Q564" i="9"/>
  <c r="S564" i="9" s="1"/>
  <c r="T564" i="9" s="1"/>
  <c r="Q563" i="9"/>
  <c r="S563" i="9" s="1"/>
  <c r="T563" i="9" s="1"/>
  <c r="Q562" i="9"/>
  <c r="S562" i="9" s="1"/>
  <c r="T562" i="9" s="1"/>
  <c r="Q561" i="9"/>
  <c r="S561" i="9" s="1"/>
  <c r="T561" i="9" s="1"/>
  <c r="Q560" i="9"/>
  <c r="S560" i="9" s="1"/>
  <c r="T560" i="9" s="1"/>
  <c r="Q559" i="9"/>
  <c r="S559" i="9" s="1"/>
  <c r="T559" i="9" s="1"/>
  <c r="Q558" i="9"/>
  <c r="S558" i="9" s="1"/>
  <c r="T558" i="9" s="1"/>
  <c r="Q557" i="9"/>
  <c r="S557" i="9" s="1"/>
  <c r="T557" i="9" s="1"/>
  <c r="Q556" i="9"/>
  <c r="S556" i="9" s="1"/>
  <c r="T556" i="9" s="1"/>
  <c r="Q555" i="9"/>
  <c r="S555" i="9" s="1"/>
  <c r="T555" i="9" s="1"/>
  <c r="Q554" i="9"/>
  <c r="S554" i="9" s="1"/>
  <c r="T554" i="9" s="1"/>
  <c r="Q553" i="9"/>
  <c r="S553" i="9" s="1"/>
  <c r="T553" i="9" s="1"/>
  <c r="Q552" i="9"/>
  <c r="S552" i="9" s="1"/>
  <c r="T552" i="9" s="1"/>
  <c r="Q551" i="9"/>
  <c r="S551" i="9" s="1"/>
  <c r="T551" i="9" s="1"/>
  <c r="Q550" i="9"/>
  <c r="S550" i="9" s="1"/>
  <c r="T550" i="9" s="1"/>
  <c r="Q549" i="9"/>
  <c r="S549" i="9" s="1"/>
  <c r="T549" i="9" s="1"/>
  <c r="Q548" i="9"/>
  <c r="S548" i="9" s="1"/>
  <c r="T548" i="9" s="1"/>
  <c r="Q547" i="9"/>
  <c r="S547" i="9" s="1"/>
  <c r="T547" i="9" s="1"/>
  <c r="Q546" i="9"/>
  <c r="S546" i="9" s="1"/>
  <c r="T546" i="9" s="1"/>
  <c r="Q545" i="9"/>
  <c r="S545" i="9" s="1"/>
  <c r="T545" i="9" s="1"/>
  <c r="Q544" i="9"/>
  <c r="S544" i="9" s="1"/>
  <c r="T544" i="9" s="1"/>
  <c r="Q543" i="9"/>
  <c r="S543" i="9" s="1"/>
  <c r="T543" i="9" s="1"/>
  <c r="Q542" i="9"/>
  <c r="S542" i="9" s="1"/>
  <c r="T542" i="9" s="1"/>
  <c r="Q541" i="9"/>
  <c r="S541" i="9" s="1"/>
  <c r="T541" i="9" s="1"/>
  <c r="Q540" i="9"/>
  <c r="S540" i="9" s="1"/>
  <c r="T540" i="9" s="1"/>
  <c r="Q539" i="9"/>
  <c r="S539" i="9" s="1"/>
  <c r="T539" i="9" s="1"/>
  <c r="Q538" i="9"/>
  <c r="S538" i="9" s="1"/>
  <c r="T538" i="9" s="1"/>
  <c r="Q537" i="9"/>
  <c r="S537" i="9" s="1"/>
  <c r="T537" i="9" s="1"/>
  <c r="Q536" i="9"/>
  <c r="S536" i="9" s="1"/>
  <c r="T536" i="9" s="1"/>
  <c r="Q535" i="9"/>
  <c r="S535" i="9" s="1"/>
  <c r="T535" i="9" s="1"/>
  <c r="Q534" i="9"/>
  <c r="S534" i="9" s="1"/>
  <c r="T534" i="9" s="1"/>
  <c r="Q533" i="9"/>
  <c r="S533" i="9" s="1"/>
  <c r="T533" i="9" s="1"/>
  <c r="Q532" i="9"/>
  <c r="S532" i="9" s="1"/>
  <c r="T532" i="9" s="1"/>
  <c r="Q531" i="9"/>
  <c r="S531" i="9" s="1"/>
  <c r="T531" i="9" s="1"/>
  <c r="Q530" i="9"/>
  <c r="S530" i="9" s="1"/>
  <c r="T530" i="9" s="1"/>
  <c r="Q529" i="9"/>
  <c r="S529" i="9" s="1"/>
  <c r="T529" i="9" s="1"/>
  <c r="Q528" i="9"/>
  <c r="S528" i="9" s="1"/>
  <c r="T528" i="9" s="1"/>
  <c r="Q527" i="9"/>
  <c r="S527" i="9" s="1"/>
  <c r="T527" i="9" s="1"/>
  <c r="Q526" i="9"/>
  <c r="S526" i="9" s="1"/>
  <c r="T526" i="9" s="1"/>
  <c r="Q525" i="9"/>
  <c r="S525" i="9" s="1"/>
  <c r="T525" i="9" s="1"/>
  <c r="Q524" i="9"/>
  <c r="S524" i="9" s="1"/>
  <c r="T524" i="9" s="1"/>
  <c r="Q523" i="9"/>
  <c r="S523" i="9" s="1"/>
  <c r="T523" i="9" s="1"/>
  <c r="Q522" i="9"/>
  <c r="S522" i="9" s="1"/>
  <c r="T522" i="9" s="1"/>
  <c r="Q521" i="9"/>
  <c r="S521" i="9" s="1"/>
  <c r="T521" i="9" s="1"/>
  <c r="Q520" i="9"/>
  <c r="S520" i="9" s="1"/>
  <c r="T520" i="9" s="1"/>
  <c r="Q519" i="9"/>
  <c r="S519" i="9" s="1"/>
  <c r="T519" i="9" s="1"/>
  <c r="Q518" i="9"/>
  <c r="S518" i="9" s="1"/>
  <c r="T518" i="9" s="1"/>
  <c r="Q517" i="9"/>
  <c r="S517" i="9" s="1"/>
  <c r="T517" i="9" s="1"/>
  <c r="Q516" i="9"/>
  <c r="S516" i="9" s="1"/>
  <c r="T516" i="9" s="1"/>
  <c r="Q515" i="9"/>
  <c r="S515" i="9" s="1"/>
  <c r="T515" i="9" s="1"/>
  <c r="Q514" i="9"/>
  <c r="S514" i="9" s="1"/>
  <c r="T514" i="9" s="1"/>
  <c r="Q513" i="9"/>
  <c r="S513" i="9" s="1"/>
  <c r="T513" i="9" s="1"/>
  <c r="Q512" i="9"/>
  <c r="S512" i="9" s="1"/>
  <c r="T512" i="9" s="1"/>
  <c r="Q511" i="9"/>
  <c r="S511" i="9" s="1"/>
  <c r="T511" i="9" s="1"/>
  <c r="Q510" i="9"/>
  <c r="S510" i="9" s="1"/>
  <c r="T510" i="9" s="1"/>
  <c r="Q509" i="9"/>
  <c r="S509" i="9" s="1"/>
  <c r="T509" i="9" s="1"/>
  <c r="Q508" i="9"/>
  <c r="S508" i="9" s="1"/>
  <c r="T508" i="9" s="1"/>
  <c r="Q507" i="9"/>
  <c r="S507" i="9" s="1"/>
  <c r="T507" i="9" s="1"/>
  <c r="Q506" i="9"/>
  <c r="S506" i="9" s="1"/>
  <c r="T506" i="9" s="1"/>
  <c r="Q505" i="9"/>
  <c r="S505" i="9" s="1"/>
  <c r="T505" i="9" s="1"/>
  <c r="Q504" i="9"/>
  <c r="S504" i="9" s="1"/>
  <c r="T504" i="9" s="1"/>
  <c r="Q503" i="9"/>
  <c r="S503" i="9" s="1"/>
  <c r="T503" i="9" s="1"/>
  <c r="Q502" i="9"/>
  <c r="S502" i="9" s="1"/>
  <c r="T502" i="9" s="1"/>
  <c r="Q501" i="9"/>
  <c r="S501" i="9" s="1"/>
  <c r="T501" i="9" s="1"/>
  <c r="Q500" i="9"/>
  <c r="S500" i="9" s="1"/>
  <c r="T500" i="9" s="1"/>
  <c r="Q499" i="9"/>
  <c r="S499" i="9" s="1"/>
  <c r="T499" i="9" s="1"/>
  <c r="Q498" i="9"/>
  <c r="S498" i="9" s="1"/>
  <c r="T498" i="9" s="1"/>
  <c r="Q497" i="9"/>
  <c r="S497" i="9" s="1"/>
  <c r="T497" i="9" s="1"/>
  <c r="Q496" i="9"/>
  <c r="S496" i="9" s="1"/>
  <c r="T496" i="9" s="1"/>
  <c r="Q495" i="9"/>
  <c r="S495" i="9" s="1"/>
  <c r="T495" i="9" s="1"/>
  <c r="Q494" i="9"/>
  <c r="S494" i="9" s="1"/>
  <c r="T494" i="9" s="1"/>
  <c r="Q493" i="9"/>
  <c r="S493" i="9" s="1"/>
  <c r="T493" i="9" s="1"/>
  <c r="Q492" i="9"/>
  <c r="S492" i="9" s="1"/>
  <c r="T492" i="9" s="1"/>
  <c r="Q491" i="9"/>
  <c r="S491" i="9" s="1"/>
  <c r="T491" i="9" s="1"/>
  <c r="Q490" i="9"/>
  <c r="S490" i="9" s="1"/>
  <c r="T490" i="9" s="1"/>
  <c r="Q489" i="9"/>
  <c r="S489" i="9" s="1"/>
  <c r="T489" i="9" s="1"/>
  <c r="Q488" i="9"/>
  <c r="S488" i="9" s="1"/>
  <c r="T488" i="9" s="1"/>
  <c r="Q487" i="9"/>
  <c r="S487" i="9" s="1"/>
  <c r="T487" i="9" s="1"/>
  <c r="Q486" i="9"/>
  <c r="S486" i="9" s="1"/>
  <c r="T486" i="9" s="1"/>
  <c r="Q485" i="9"/>
  <c r="S485" i="9" s="1"/>
  <c r="T485" i="9" s="1"/>
  <c r="Q484" i="9"/>
  <c r="S484" i="9" s="1"/>
  <c r="T484" i="9" s="1"/>
  <c r="Q483" i="9"/>
  <c r="S483" i="9" s="1"/>
  <c r="T483" i="9" s="1"/>
  <c r="Q482" i="9"/>
  <c r="S482" i="9" s="1"/>
  <c r="T482" i="9" s="1"/>
  <c r="Q481" i="9"/>
  <c r="S481" i="9" s="1"/>
  <c r="T481" i="9" s="1"/>
  <c r="Q480" i="9"/>
  <c r="S480" i="9" s="1"/>
  <c r="T480" i="9" s="1"/>
  <c r="Q479" i="9"/>
  <c r="S479" i="9" s="1"/>
  <c r="T479" i="9" s="1"/>
  <c r="Q478" i="9"/>
  <c r="S478" i="9" s="1"/>
  <c r="T478" i="9" s="1"/>
  <c r="Q477" i="9"/>
  <c r="S477" i="9" s="1"/>
  <c r="T477" i="9" s="1"/>
  <c r="Q476" i="9"/>
  <c r="S476" i="9" s="1"/>
  <c r="T476" i="9" s="1"/>
  <c r="Q475" i="9"/>
  <c r="S475" i="9" s="1"/>
  <c r="T475" i="9" s="1"/>
  <c r="Q474" i="9"/>
  <c r="S474" i="9" s="1"/>
  <c r="T474" i="9" s="1"/>
  <c r="Q473" i="9"/>
  <c r="S473" i="9" s="1"/>
  <c r="T473" i="9" s="1"/>
  <c r="Q472" i="9"/>
  <c r="S472" i="9" s="1"/>
  <c r="T472" i="9" s="1"/>
  <c r="Q471" i="9"/>
  <c r="S471" i="9" s="1"/>
  <c r="T471" i="9" s="1"/>
  <c r="Q470" i="9"/>
  <c r="S470" i="9" s="1"/>
  <c r="T470" i="9" s="1"/>
  <c r="Q469" i="9"/>
  <c r="S469" i="9" s="1"/>
  <c r="T469" i="9" s="1"/>
  <c r="Q468" i="9"/>
  <c r="S468" i="9" s="1"/>
  <c r="T468" i="9" s="1"/>
  <c r="Q467" i="9"/>
  <c r="S467" i="9" s="1"/>
  <c r="T467" i="9" s="1"/>
  <c r="Q466" i="9"/>
  <c r="S466" i="9" s="1"/>
  <c r="T466" i="9" s="1"/>
  <c r="Q465" i="9"/>
  <c r="S465" i="9" s="1"/>
  <c r="T465" i="9" s="1"/>
  <c r="Q464" i="9"/>
  <c r="S464" i="9" s="1"/>
  <c r="T464" i="9" s="1"/>
  <c r="Q463" i="9"/>
  <c r="S463" i="9" s="1"/>
  <c r="T463" i="9" s="1"/>
  <c r="Q462" i="9"/>
  <c r="S462" i="9" s="1"/>
  <c r="T462" i="9" s="1"/>
  <c r="Q461" i="9"/>
  <c r="S461" i="9" s="1"/>
  <c r="T461" i="9" s="1"/>
  <c r="Q460" i="9"/>
  <c r="S460" i="9" s="1"/>
  <c r="T460" i="9" s="1"/>
  <c r="Q459" i="9"/>
  <c r="S459" i="9" s="1"/>
  <c r="T459" i="9" s="1"/>
  <c r="Q458" i="9"/>
  <c r="S458" i="9" s="1"/>
  <c r="T458" i="9" s="1"/>
  <c r="Q457" i="9"/>
  <c r="S457" i="9" s="1"/>
  <c r="T457" i="9" s="1"/>
  <c r="Q456" i="9"/>
  <c r="S456" i="9" s="1"/>
  <c r="T456" i="9" s="1"/>
  <c r="Q455" i="9"/>
  <c r="S455" i="9" s="1"/>
  <c r="T455" i="9" s="1"/>
  <c r="Q454" i="9"/>
  <c r="S454" i="9" s="1"/>
  <c r="T454" i="9" s="1"/>
  <c r="Q453" i="9"/>
  <c r="S453" i="9" s="1"/>
  <c r="T453" i="9" s="1"/>
  <c r="Q452" i="9"/>
  <c r="S452" i="9" s="1"/>
  <c r="T452" i="9" s="1"/>
  <c r="Q451" i="9"/>
  <c r="S451" i="9" s="1"/>
  <c r="T451" i="9" s="1"/>
  <c r="Q450" i="9"/>
  <c r="S450" i="9" s="1"/>
  <c r="T450" i="9" s="1"/>
  <c r="Q449" i="9"/>
  <c r="S449" i="9" s="1"/>
  <c r="T449" i="9" s="1"/>
  <c r="Q448" i="9"/>
  <c r="S448" i="9" s="1"/>
  <c r="T448" i="9" s="1"/>
  <c r="Q447" i="9"/>
  <c r="S447" i="9" s="1"/>
  <c r="T447" i="9" s="1"/>
  <c r="Q446" i="9"/>
  <c r="S446" i="9" s="1"/>
  <c r="T446" i="9" s="1"/>
  <c r="Q445" i="9"/>
  <c r="S445" i="9" s="1"/>
  <c r="T445" i="9" s="1"/>
  <c r="Q444" i="9"/>
  <c r="S444" i="9" s="1"/>
  <c r="T444" i="9" s="1"/>
  <c r="Q443" i="9"/>
  <c r="S443" i="9" s="1"/>
  <c r="T443" i="9" s="1"/>
  <c r="Q442" i="9"/>
  <c r="S442" i="9" s="1"/>
  <c r="T442" i="9" s="1"/>
  <c r="Q441" i="9"/>
  <c r="S441" i="9" s="1"/>
  <c r="T441" i="9" s="1"/>
  <c r="Q440" i="9"/>
  <c r="S440" i="9" s="1"/>
  <c r="T440" i="9" s="1"/>
  <c r="Q439" i="9"/>
  <c r="S439" i="9" s="1"/>
  <c r="T439" i="9" s="1"/>
  <c r="Q438" i="9"/>
  <c r="S438" i="9" s="1"/>
  <c r="T438" i="9" s="1"/>
  <c r="Q437" i="9"/>
  <c r="S437" i="9" s="1"/>
  <c r="T437" i="9" s="1"/>
  <c r="Q436" i="9"/>
  <c r="S436" i="9" s="1"/>
  <c r="T436" i="9" s="1"/>
  <c r="Q435" i="9"/>
  <c r="S435" i="9" s="1"/>
  <c r="T435" i="9" s="1"/>
  <c r="Q434" i="9"/>
  <c r="S434" i="9" s="1"/>
  <c r="T434" i="9" s="1"/>
  <c r="Q433" i="9"/>
  <c r="S433" i="9" s="1"/>
  <c r="T433" i="9" s="1"/>
  <c r="Q432" i="9"/>
  <c r="S432" i="9" s="1"/>
  <c r="T432" i="9" s="1"/>
  <c r="Q431" i="9"/>
  <c r="S431" i="9" s="1"/>
  <c r="T431" i="9" s="1"/>
  <c r="Q430" i="9"/>
  <c r="S430" i="9" s="1"/>
  <c r="T430" i="9" s="1"/>
  <c r="Q429" i="9"/>
  <c r="S429" i="9" s="1"/>
  <c r="T429" i="9" s="1"/>
  <c r="Q428" i="9"/>
  <c r="S428" i="9" s="1"/>
  <c r="T428" i="9" s="1"/>
  <c r="Q427" i="9"/>
  <c r="S427" i="9" s="1"/>
  <c r="T427" i="9" s="1"/>
  <c r="Q426" i="9"/>
  <c r="S426" i="9" s="1"/>
  <c r="T426" i="9" s="1"/>
  <c r="Q425" i="9"/>
  <c r="S425" i="9" s="1"/>
  <c r="T425" i="9" s="1"/>
  <c r="Q424" i="9"/>
  <c r="S424" i="9" s="1"/>
  <c r="T424" i="9" s="1"/>
  <c r="Q423" i="9"/>
  <c r="S423" i="9" s="1"/>
  <c r="T423" i="9" s="1"/>
  <c r="Q422" i="9"/>
  <c r="S422" i="9" s="1"/>
  <c r="T422" i="9" s="1"/>
  <c r="Q421" i="9"/>
  <c r="S421" i="9" s="1"/>
  <c r="T421" i="9" s="1"/>
  <c r="Q420" i="9"/>
  <c r="S420" i="9" s="1"/>
  <c r="T420" i="9" s="1"/>
  <c r="Q419" i="9"/>
  <c r="S419" i="9" s="1"/>
  <c r="T419" i="9" s="1"/>
  <c r="Q418" i="9"/>
  <c r="S418" i="9" s="1"/>
  <c r="T418" i="9" s="1"/>
  <c r="Q417" i="9"/>
  <c r="S417" i="9" s="1"/>
  <c r="T417" i="9" s="1"/>
  <c r="Q416" i="9"/>
  <c r="S416" i="9" s="1"/>
  <c r="T416" i="9" s="1"/>
  <c r="Q415" i="9"/>
  <c r="S415" i="9" s="1"/>
  <c r="T415" i="9" s="1"/>
  <c r="Q414" i="9"/>
  <c r="S414" i="9" s="1"/>
  <c r="T414" i="9" s="1"/>
  <c r="Q413" i="9"/>
  <c r="S413" i="9" s="1"/>
  <c r="T413" i="9" s="1"/>
  <c r="Q412" i="9"/>
  <c r="S412" i="9" s="1"/>
  <c r="T412" i="9" s="1"/>
  <c r="Q411" i="9"/>
  <c r="S411" i="9" s="1"/>
  <c r="T411" i="9" s="1"/>
  <c r="Q410" i="9"/>
  <c r="S410" i="9" s="1"/>
  <c r="T410" i="9" s="1"/>
  <c r="Q409" i="9"/>
  <c r="S409" i="9" s="1"/>
  <c r="T409" i="9" s="1"/>
  <c r="Q408" i="9"/>
  <c r="S408" i="9" s="1"/>
  <c r="T408" i="9" s="1"/>
  <c r="Q407" i="9"/>
  <c r="S407" i="9" s="1"/>
  <c r="T407" i="9" s="1"/>
  <c r="Q406" i="9"/>
  <c r="S406" i="9" s="1"/>
  <c r="T406" i="9" s="1"/>
  <c r="Q405" i="9"/>
  <c r="S405" i="9" s="1"/>
  <c r="T405" i="9" s="1"/>
  <c r="Q404" i="9"/>
  <c r="S404" i="9" s="1"/>
  <c r="T404" i="9" s="1"/>
  <c r="Q403" i="9"/>
  <c r="S403" i="9" s="1"/>
  <c r="T403" i="9" s="1"/>
  <c r="Q402" i="9"/>
  <c r="S402" i="9" s="1"/>
  <c r="T402" i="9" s="1"/>
  <c r="Q401" i="9"/>
  <c r="S401" i="9" s="1"/>
  <c r="T401" i="9" s="1"/>
  <c r="Q400" i="9"/>
  <c r="S400" i="9" s="1"/>
  <c r="T400" i="9" s="1"/>
  <c r="Q399" i="9"/>
  <c r="S399" i="9" s="1"/>
  <c r="T399" i="9" s="1"/>
  <c r="Q398" i="9"/>
  <c r="S398" i="9" s="1"/>
  <c r="T398" i="9" s="1"/>
  <c r="Q397" i="9"/>
  <c r="S397" i="9" s="1"/>
  <c r="T397" i="9" s="1"/>
  <c r="Q396" i="9"/>
  <c r="S396" i="9" s="1"/>
  <c r="T396" i="9" s="1"/>
  <c r="Q395" i="9"/>
  <c r="S395" i="9" s="1"/>
  <c r="T395" i="9" s="1"/>
  <c r="Q394" i="9"/>
  <c r="S394" i="9" s="1"/>
  <c r="T394" i="9" s="1"/>
  <c r="Q393" i="9"/>
  <c r="S393" i="9" s="1"/>
  <c r="T393" i="9" s="1"/>
  <c r="Q392" i="9"/>
  <c r="S392" i="9" s="1"/>
  <c r="T392" i="9" s="1"/>
  <c r="Q391" i="9"/>
  <c r="S391" i="9" s="1"/>
  <c r="T391" i="9" s="1"/>
  <c r="Q390" i="9"/>
  <c r="S390" i="9" s="1"/>
  <c r="T390" i="9" s="1"/>
  <c r="Q389" i="9"/>
  <c r="S389" i="9" s="1"/>
  <c r="T389" i="9" s="1"/>
  <c r="Q388" i="9"/>
  <c r="S388" i="9" s="1"/>
  <c r="T388" i="9" s="1"/>
  <c r="Q387" i="9"/>
  <c r="S387" i="9" s="1"/>
  <c r="T387" i="9" s="1"/>
  <c r="Q386" i="9"/>
  <c r="S386" i="9" s="1"/>
  <c r="T386" i="9" s="1"/>
  <c r="Q385" i="9"/>
  <c r="S385" i="9" s="1"/>
  <c r="T385" i="9" s="1"/>
  <c r="Q384" i="9"/>
  <c r="S384" i="9" s="1"/>
  <c r="T384" i="9" s="1"/>
  <c r="Q383" i="9"/>
  <c r="S383" i="9" s="1"/>
  <c r="T383" i="9" s="1"/>
  <c r="Q382" i="9"/>
  <c r="S382" i="9" s="1"/>
  <c r="T382" i="9" s="1"/>
  <c r="Q381" i="9"/>
  <c r="S381" i="9" s="1"/>
  <c r="T381" i="9" s="1"/>
  <c r="Q380" i="9"/>
  <c r="S380" i="9" s="1"/>
  <c r="T380" i="9" s="1"/>
  <c r="Q379" i="9"/>
  <c r="S379" i="9" s="1"/>
  <c r="T379" i="9" s="1"/>
  <c r="Q378" i="9"/>
  <c r="S378" i="9" s="1"/>
  <c r="T378" i="9" s="1"/>
  <c r="Q377" i="9"/>
  <c r="S377" i="9" s="1"/>
  <c r="T377" i="9" s="1"/>
  <c r="Q376" i="9"/>
  <c r="S376" i="9" s="1"/>
  <c r="T376" i="9" s="1"/>
  <c r="Q375" i="9"/>
  <c r="S375" i="9" s="1"/>
  <c r="T375" i="9" s="1"/>
  <c r="Q374" i="9"/>
  <c r="S374" i="9" s="1"/>
  <c r="T374" i="9" s="1"/>
  <c r="Q373" i="9"/>
  <c r="S373" i="9" s="1"/>
  <c r="T373" i="9" s="1"/>
  <c r="Q372" i="9"/>
  <c r="S372" i="9" s="1"/>
  <c r="T372" i="9" s="1"/>
  <c r="Q371" i="9"/>
  <c r="S371" i="9" s="1"/>
  <c r="T371" i="9" s="1"/>
  <c r="Q370" i="9"/>
  <c r="S370" i="9" s="1"/>
  <c r="T370" i="9" s="1"/>
  <c r="Q369" i="9"/>
  <c r="S369" i="9" s="1"/>
  <c r="T369" i="9" s="1"/>
  <c r="Q368" i="9"/>
  <c r="S368" i="9" s="1"/>
  <c r="T368" i="9" s="1"/>
  <c r="Q367" i="9"/>
  <c r="S367" i="9" s="1"/>
  <c r="T367" i="9" s="1"/>
  <c r="Q366" i="9"/>
  <c r="S366" i="9" s="1"/>
  <c r="T366" i="9" s="1"/>
  <c r="Q365" i="9"/>
  <c r="S365" i="9" s="1"/>
  <c r="T365" i="9" s="1"/>
  <c r="Q364" i="9"/>
  <c r="S364" i="9" s="1"/>
  <c r="T364" i="9" s="1"/>
  <c r="Q363" i="9"/>
  <c r="S363" i="9" s="1"/>
  <c r="T363" i="9" s="1"/>
  <c r="Q362" i="9"/>
  <c r="S362" i="9" s="1"/>
  <c r="T362" i="9" s="1"/>
  <c r="Q361" i="9"/>
  <c r="S361" i="9" s="1"/>
  <c r="T361" i="9" s="1"/>
  <c r="Q360" i="9"/>
  <c r="S360" i="9" s="1"/>
  <c r="T360" i="9" s="1"/>
  <c r="Q359" i="9"/>
  <c r="S359" i="9" s="1"/>
  <c r="T359" i="9" s="1"/>
  <c r="Q358" i="9"/>
  <c r="S358" i="9" s="1"/>
  <c r="T358" i="9" s="1"/>
  <c r="Q357" i="9"/>
  <c r="S357" i="9" s="1"/>
  <c r="T357" i="9" s="1"/>
  <c r="Q356" i="9"/>
  <c r="S356" i="9" s="1"/>
  <c r="T356" i="9" s="1"/>
  <c r="Q355" i="9"/>
  <c r="S355" i="9" s="1"/>
  <c r="T355" i="9" s="1"/>
  <c r="Q354" i="9"/>
  <c r="S354" i="9" s="1"/>
  <c r="T354" i="9" s="1"/>
  <c r="Q353" i="9"/>
  <c r="S353" i="9" s="1"/>
  <c r="T353" i="9" s="1"/>
  <c r="Q352" i="9"/>
  <c r="S352" i="9" s="1"/>
  <c r="T352" i="9" s="1"/>
  <c r="Q351" i="9"/>
  <c r="S351" i="9" s="1"/>
  <c r="T351" i="9" s="1"/>
  <c r="Q350" i="9"/>
  <c r="S350" i="9" s="1"/>
  <c r="T350" i="9" s="1"/>
  <c r="Q349" i="9"/>
  <c r="S349" i="9" s="1"/>
  <c r="T349" i="9" s="1"/>
  <c r="Q348" i="9"/>
  <c r="S348" i="9" s="1"/>
  <c r="T348" i="9" s="1"/>
  <c r="Q347" i="9"/>
  <c r="S347" i="9" s="1"/>
  <c r="T347" i="9" s="1"/>
  <c r="Q346" i="9"/>
  <c r="S346" i="9" s="1"/>
  <c r="T346" i="9" s="1"/>
  <c r="Q345" i="9"/>
  <c r="S345" i="9" s="1"/>
  <c r="T345" i="9" s="1"/>
  <c r="Q344" i="9"/>
  <c r="S344" i="9" s="1"/>
  <c r="T344" i="9" s="1"/>
  <c r="Q343" i="9"/>
  <c r="S343" i="9" s="1"/>
  <c r="T343" i="9" s="1"/>
  <c r="Q342" i="9"/>
  <c r="S342" i="9" s="1"/>
  <c r="T342" i="9" s="1"/>
  <c r="Q341" i="9"/>
  <c r="S341" i="9" s="1"/>
  <c r="T341" i="9" s="1"/>
  <c r="Q340" i="9"/>
  <c r="S340" i="9" s="1"/>
  <c r="T340" i="9" s="1"/>
  <c r="Q339" i="9"/>
  <c r="S339" i="9" s="1"/>
  <c r="T339" i="9" s="1"/>
  <c r="Q338" i="9"/>
  <c r="S338" i="9" s="1"/>
  <c r="T338" i="9" s="1"/>
  <c r="Q337" i="9"/>
  <c r="S337" i="9" s="1"/>
  <c r="T337" i="9" s="1"/>
  <c r="Q336" i="9"/>
  <c r="S336" i="9" s="1"/>
  <c r="T336" i="9" s="1"/>
  <c r="Q335" i="9"/>
  <c r="S335" i="9" s="1"/>
  <c r="T335" i="9" s="1"/>
  <c r="Q334" i="9"/>
  <c r="S334" i="9" s="1"/>
  <c r="T334" i="9" s="1"/>
  <c r="Q333" i="9"/>
  <c r="S333" i="9" s="1"/>
  <c r="T333" i="9" s="1"/>
  <c r="Q332" i="9"/>
  <c r="S332" i="9" s="1"/>
  <c r="T332" i="9" s="1"/>
  <c r="Q331" i="9"/>
  <c r="S331" i="9" s="1"/>
  <c r="T331" i="9" s="1"/>
  <c r="Q330" i="9"/>
  <c r="S330" i="9" s="1"/>
  <c r="T330" i="9" s="1"/>
  <c r="Q329" i="9"/>
  <c r="S329" i="9" s="1"/>
  <c r="T329" i="9" s="1"/>
  <c r="Q328" i="9"/>
  <c r="S328" i="9" s="1"/>
  <c r="T328" i="9" s="1"/>
  <c r="Q327" i="9"/>
  <c r="S327" i="9" s="1"/>
  <c r="T327" i="9" s="1"/>
  <c r="Q326" i="9"/>
  <c r="S326" i="9" s="1"/>
  <c r="T326" i="9" s="1"/>
  <c r="Q325" i="9"/>
  <c r="S325" i="9" s="1"/>
  <c r="T325" i="9" s="1"/>
  <c r="Q324" i="9"/>
  <c r="S324" i="9" s="1"/>
  <c r="T324" i="9" s="1"/>
  <c r="Q323" i="9"/>
  <c r="S323" i="9" s="1"/>
  <c r="T323" i="9" s="1"/>
  <c r="Q322" i="9"/>
  <c r="S322" i="9" s="1"/>
  <c r="T322" i="9" s="1"/>
  <c r="Q321" i="9"/>
  <c r="S321" i="9" s="1"/>
  <c r="T321" i="9" s="1"/>
  <c r="Q320" i="9"/>
  <c r="S320" i="9" s="1"/>
  <c r="T320" i="9" s="1"/>
  <c r="Q319" i="9"/>
  <c r="S319" i="9" s="1"/>
  <c r="T319" i="9" s="1"/>
  <c r="Q318" i="9"/>
  <c r="S318" i="9" s="1"/>
  <c r="T318" i="9" s="1"/>
  <c r="Q317" i="9"/>
  <c r="S317" i="9" s="1"/>
  <c r="T317" i="9" s="1"/>
  <c r="Q316" i="9"/>
  <c r="S316" i="9" s="1"/>
  <c r="T316" i="9" s="1"/>
  <c r="Q315" i="9"/>
  <c r="S315" i="9" s="1"/>
  <c r="T315" i="9" s="1"/>
  <c r="Q314" i="9"/>
  <c r="S314" i="9" s="1"/>
  <c r="T314" i="9" s="1"/>
  <c r="Q313" i="9"/>
  <c r="S313" i="9" s="1"/>
  <c r="T313" i="9" s="1"/>
  <c r="Q312" i="9"/>
  <c r="S312" i="9" s="1"/>
  <c r="T312" i="9" s="1"/>
  <c r="Q311" i="9"/>
  <c r="S311" i="9" s="1"/>
  <c r="T311" i="9" s="1"/>
  <c r="Q310" i="9"/>
  <c r="S310" i="9" s="1"/>
  <c r="T310" i="9" s="1"/>
  <c r="Q309" i="9"/>
  <c r="S309" i="9" s="1"/>
  <c r="T309" i="9" s="1"/>
  <c r="Q308" i="9"/>
  <c r="S308" i="9" s="1"/>
  <c r="T308" i="9" s="1"/>
  <c r="Q307" i="9"/>
  <c r="S307" i="9" s="1"/>
  <c r="T307" i="9" s="1"/>
  <c r="Q306" i="9"/>
  <c r="S306" i="9" s="1"/>
  <c r="T306" i="9" s="1"/>
  <c r="Q305" i="9"/>
  <c r="S305" i="9" s="1"/>
  <c r="T305" i="9" s="1"/>
  <c r="Q304" i="9"/>
  <c r="S304" i="9" s="1"/>
  <c r="T304" i="9" s="1"/>
  <c r="Q303" i="9"/>
  <c r="S303" i="9" s="1"/>
  <c r="T303" i="9" s="1"/>
  <c r="Q302" i="9"/>
  <c r="S302" i="9" s="1"/>
  <c r="T302" i="9" s="1"/>
  <c r="Q301" i="9"/>
  <c r="S301" i="9" s="1"/>
  <c r="T301" i="9" s="1"/>
  <c r="Q300" i="9"/>
  <c r="S300" i="9" s="1"/>
  <c r="T300" i="9" s="1"/>
  <c r="Q299" i="9"/>
  <c r="S299" i="9" s="1"/>
  <c r="T299" i="9" s="1"/>
  <c r="Q298" i="9"/>
  <c r="S298" i="9" s="1"/>
  <c r="T298" i="9" s="1"/>
  <c r="Q297" i="9"/>
  <c r="S297" i="9" s="1"/>
  <c r="T297" i="9" s="1"/>
  <c r="Q296" i="9"/>
  <c r="S296" i="9" s="1"/>
  <c r="T296" i="9" s="1"/>
  <c r="Q295" i="9"/>
  <c r="S295" i="9" s="1"/>
  <c r="T295" i="9" s="1"/>
  <c r="Q294" i="9"/>
  <c r="S294" i="9" s="1"/>
  <c r="T294" i="9" s="1"/>
  <c r="Q293" i="9"/>
  <c r="S293" i="9" s="1"/>
  <c r="T293" i="9" s="1"/>
  <c r="Q292" i="9"/>
  <c r="S292" i="9" s="1"/>
  <c r="T292" i="9" s="1"/>
  <c r="Q291" i="9"/>
  <c r="S291" i="9" s="1"/>
  <c r="T291" i="9" s="1"/>
  <c r="Q290" i="9"/>
  <c r="S290" i="9" s="1"/>
  <c r="T290" i="9" s="1"/>
  <c r="Q289" i="9"/>
  <c r="S289" i="9" s="1"/>
  <c r="T289" i="9" s="1"/>
  <c r="Q288" i="9"/>
  <c r="S288" i="9" s="1"/>
  <c r="T288" i="9" s="1"/>
  <c r="Q287" i="9"/>
  <c r="S287" i="9" s="1"/>
  <c r="T287" i="9" s="1"/>
  <c r="Q286" i="9"/>
  <c r="S286" i="9" s="1"/>
  <c r="T286" i="9" s="1"/>
  <c r="Q285" i="9"/>
  <c r="S285" i="9" s="1"/>
  <c r="T285" i="9" s="1"/>
  <c r="Q284" i="9"/>
  <c r="S284" i="9" s="1"/>
  <c r="T284" i="9" s="1"/>
  <c r="Q283" i="9"/>
  <c r="S283" i="9" s="1"/>
  <c r="T283" i="9" s="1"/>
  <c r="Q282" i="9"/>
  <c r="S282" i="9" s="1"/>
  <c r="T282" i="9" s="1"/>
  <c r="Q281" i="9"/>
  <c r="S281" i="9" s="1"/>
  <c r="T281" i="9" s="1"/>
  <c r="Q280" i="9"/>
  <c r="S280" i="9" s="1"/>
  <c r="T280" i="9" s="1"/>
  <c r="Q279" i="9"/>
  <c r="S279" i="9" s="1"/>
  <c r="T279" i="9" s="1"/>
  <c r="Q278" i="9"/>
  <c r="S278" i="9" s="1"/>
  <c r="T278" i="9" s="1"/>
  <c r="Q277" i="9"/>
  <c r="S277" i="9" s="1"/>
  <c r="T277" i="9" s="1"/>
  <c r="Q276" i="9"/>
  <c r="S276" i="9" s="1"/>
  <c r="T276" i="9" s="1"/>
  <c r="Q275" i="9"/>
  <c r="S275" i="9" s="1"/>
  <c r="T275" i="9" s="1"/>
  <c r="Q274" i="9"/>
  <c r="S274" i="9" s="1"/>
  <c r="T274" i="9" s="1"/>
  <c r="Q273" i="9"/>
  <c r="S273" i="9" s="1"/>
  <c r="T273" i="9" s="1"/>
  <c r="Q272" i="9"/>
  <c r="S272" i="9" s="1"/>
  <c r="T272" i="9" s="1"/>
  <c r="Q271" i="9"/>
  <c r="S271" i="9" s="1"/>
  <c r="T271" i="9" s="1"/>
  <c r="Q270" i="9"/>
  <c r="S270" i="9" s="1"/>
  <c r="T270" i="9" s="1"/>
  <c r="Q269" i="9"/>
  <c r="S269" i="9" s="1"/>
  <c r="T269" i="9" s="1"/>
  <c r="Q268" i="9"/>
  <c r="S268" i="9" s="1"/>
  <c r="T268" i="9" s="1"/>
  <c r="Q267" i="9"/>
  <c r="S267" i="9" s="1"/>
  <c r="T267" i="9" s="1"/>
  <c r="Q266" i="9"/>
  <c r="S266" i="9" s="1"/>
  <c r="T266" i="9" s="1"/>
  <c r="Q265" i="9"/>
  <c r="S265" i="9" s="1"/>
  <c r="T265" i="9" s="1"/>
  <c r="Q264" i="9"/>
  <c r="S264" i="9" s="1"/>
  <c r="T264" i="9" s="1"/>
  <c r="Q263" i="9"/>
  <c r="S263" i="9" s="1"/>
  <c r="T263" i="9" s="1"/>
  <c r="Q262" i="9"/>
  <c r="S262" i="9" s="1"/>
  <c r="T262" i="9" s="1"/>
  <c r="Q261" i="9"/>
  <c r="S261" i="9" s="1"/>
  <c r="T261" i="9" s="1"/>
  <c r="Q260" i="9"/>
  <c r="S260" i="9" s="1"/>
  <c r="T260" i="9" s="1"/>
  <c r="Q259" i="9"/>
  <c r="S259" i="9" s="1"/>
  <c r="T259" i="9" s="1"/>
  <c r="Q258" i="9"/>
  <c r="S258" i="9" s="1"/>
  <c r="T258" i="9" s="1"/>
  <c r="Q257" i="9"/>
  <c r="S257" i="9" s="1"/>
  <c r="T257" i="9" s="1"/>
  <c r="Q256" i="9"/>
  <c r="S256" i="9" s="1"/>
  <c r="T256" i="9" s="1"/>
  <c r="Q255" i="9"/>
  <c r="S255" i="9" s="1"/>
  <c r="T255" i="9" s="1"/>
  <c r="Q254" i="9"/>
  <c r="S254" i="9" s="1"/>
  <c r="T254" i="9" s="1"/>
  <c r="Q253" i="9"/>
  <c r="S253" i="9" s="1"/>
  <c r="T253" i="9" s="1"/>
  <c r="Q252" i="9"/>
  <c r="S252" i="9" s="1"/>
  <c r="T252" i="9" s="1"/>
  <c r="Q251" i="9"/>
  <c r="S251" i="9" s="1"/>
  <c r="T251" i="9" s="1"/>
  <c r="Q250" i="9"/>
  <c r="S250" i="9" s="1"/>
  <c r="T250" i="9" s="1"/>
  <c r="Q249" i="9"/>
  <c r="S249" i="9" s="1"/>
  <c r="T249" i="9" s="1"/>
  <c r="Q248" i="9"/>
  <c r="S248" i="9" s="1"/>
  <c r="T248" i="9" s="1"/>
  <c r="Q247" i="9"/>
  <c r="S247" i="9" s="1"/>
  <c r="T247" i="9" s="1"/>
  <c r="Q246" i="9"/>
  <c r="S246" i="9" s="1"/>
  <c r="T246" i="9" s="1"/>
  <c r="Q245" i="9"/>
  <c r="S245" i="9" s="1"/>
  <c r="T245" i="9" s="1"/>
  <c r="Q244" i="9"/>
  <c r="S244" i="9" s="1"/>
  <c r="T244" i="9" s="1"/>
  <c r="Q243" i="9"/>
  <c r="S243" i="9" s="1"/>
  <c r="T243" i="9" s="1"/>
  <c r="Q242" i="9"/>
  <c r="S242" i="9" s="1"/>
  <c r="T242" i="9" s="1"/>
  <c r="Q241" i="9"/>
  <c r="S241" i="9" s="1"/>
  <c r="T241" i="9" s="1"/>
  <c r="Q240" i="9"/>
  <c r="S240" i="9" s="1"/>
  <c r="T240" i="9" s="1"/>
  <c r="Q239" i="9"/>
  <c r="S239" i="9" s="1"/>
  <c r="T239" i="9" s="1"/>
  <c r="Q238" i="9"/>
  <c r="S238" i="9" s="1"/>
  <c r="T238" i="9" s="1"/>
  <c r="Q237" i="9"/>
  <c r="S237" i="9" s="1"/>
  <c r="T237" i="9" s="1"/>
  <c r="Q236" i="9"/>
  <c r="S236" i="9" s="1"/>
  <c r="T236" i="9" s="1"/>
  <c r="Q235" i="9"/>
  <c r="S235" i="9" s="1"/>
  <c r="T235" i="9" s="1"/>
  <c r="Q234" i="9"/>
  <c r="S234" i="9" s="1"/>
  <c r="T234" i="9" s="1"/>
  <c r="Q233" i="9"/>
  <c r="S233" i="9" s="1"/>
  <c r="T233" i="9" s="1"/>
  <c r="Q232" i="9"/>
  <c r="S232" i="9" s="1"/>
  <c r="T232" i="9" s="1"/>
  <c r="Q231" i="9"/>
  <c r="S231" i="9" s="1"/>
  <c r="T231" i="9" s="1"/>
  <c r="Q230" i="9"/>
  <c r="S230" i="9" s="1"/>
  <c r="T230" i="9" s="1"/>
  <c r="Q229" i="9"/>
  <c r="S229" i="9" s="1"/>
  <c r="T229" i="9" s="1"/>
  <c r="Q228" i="9"/>
  <c r="S228" i="9" s="1"/>
  <c r="T228" i="9" s="1"/>
  <c r="Q227" i="9"/>
  <c r="S227" i="9" s="1"/>
  <c r="T227" i="9" s="1"/>
  <c r="Q226" i="9"/>
  <c r="S226" i="9" s="1"/>
  <c r="T226" i="9" s="1"/>
  <c r="Q225" i="9"/>
  <c r="S225" i="9" s="1"/>
  <c r="T225" i="9" s="1"/>
  <c r="Q224" i="9"/>
  <c r="S224" i="9" s="1"/>
  <c r="T224" i="9" s="1"/>
  <c r="Q223" i="9"/>
  <c r="S223" i="9" s="1"/>
  <c r="T223" i="9" s="1"/>
  <c r="Q222" i="9"/>
  <c r="S222" i="9" s="1"/>
  <c r="T222" i="9" s="1"/>
  <c r="Q221" i="9"/>
  <c r="S221" i="9" s="1"/>
  <c r="T221" i="9" s="1"/>
  <c r="Q220" i="9"/>
  <c r="S220" i="9" s="1"/>
  <c r="T220" i="9" s="1"/>
  <c r="Q219" i="9"/>
  <c r="S219" i="9" s="1"/>
  <c r="T219" i="9" s="1"/>
  <c r="Q218" i="9"/>
  <c r="S218" i="9" s="1"/>
  <c r="T218" i="9" s="1"/>
  <c r="Q217" i="9"/>
  <c r="S217" i="9" s="1"/>
  <c r="T217" i="9" s="1"/>
  <c r="Q216" i="9"/>
  <c r="S216" i="9" s="1"/>
  <c r="T216" i="9" s="1"/>
  <c r="Q215" i="9"/>
  <c r="S215" i="9" s="1"/>
  <c r="T215" i="9" s="1"/>
  <c r="Q214" i="9"/>
  <c r="S214" i="9" s="1"/>
  <c r="T214" i="9" s="1"/>
  <c r="Q213" i="9"/>
  <c r="S213" i="9" s="1"/>
  <c r="T213" i="9" s="1"/>
  <c r="Q212" i="9"/>
  <c r="S212" i="9" s="1"/>
  <c r="T212" i="9" s="1"/>
  <c r="Q211" i="9"/>
  <c r="S211" i="9" s="1"/>
  <c r="T211" i="9" s="1"/>
  <c r="Q210" i="9"/>
  <c r="S210" i="9" s="1"/>
  <c r="T210" i="9" s="1"/>
  <c r="Q209" i="9"/>
  <c r="S209" i="9" s="1"/>
  <c r="T209" i="9" s="1"/>
  <c r="Q208" i="9"/>
  <c r="S208" i="9" s="1"/>
  <c r="T208" i="9" s="1"/>
  <c r="Q207" i="9"/>
  <c r="S207" i="9" s="1"/>
  <c r="T207" i="9" s="1"/>
  <c r="Q206" i="9"/>
  <c r="S206" i="9" s="1"/>
  <c r="T206" i="9" s="1"/>
  <c r="Q205" i="9"/>
  <c r="S205" i="9" s="1"/>
  <c r="T205" i="9" s="1"/>
  <c r="Q204" i="9"/>
  <c r="S204" i="9" s="1"/>
  <c r="T204" i="9" s="1"/>
  <c r="Q203" i="9"/>
  <c r="S203" i="9" s="1"/>
  <c r="T203" i="9" s="1"/>
  <c r="Q202" i="9"/>
  <c r="S202" i="9" s="1"/>
  <c r="T202" i="9" s="1"/>
  <c r="Q201" i="9"/>
  <c r="S201" i="9" s="1"/>
  <c r="T201" i="9" s="1"/>
  <c r="Q200" i="9"/>
  <c r="S200" i="9" s="1"/>
  <c r="T200" i="9" s="1"/>
  <c r="Q199" i="9"/>
  <c r="S199" i="9" s="1"/>
  <c r="T199" i="9" s="1"/>
  <c r="Q198" i="9"/>
  <c r="S198" i="9" s="1"/>
  <c r="T198" i="9" s="1"/>
  <c r="Q197" i="9"/>
  <c r="S197" i="9" s="1"/>
  <c r="T197" i="9" s="1"/>
  <c r="Q196" i="9"/>
  <c r="S196" i="9" s="1"/>
  <c r="T196" i="9" s="1"/>
  <c r="Q195" i="9"/>
  <c r="S195" i="9" s="1"/>
  <c r="T195" i="9" s="1"/>
  <c r="Q194" i="9"/>
  <c r="S194" i="9" s="1"/>
  <c r="T194" i="9" s="1"/>
  <c r="Q193" i="9"/>
  <c r="S193" i="9" s="1"/>
  <c r="T193" i="9" s="1"/>
  <c r="Q192" i="9"/>
  <c r="S192" i="9" s="1"/>
  <c r="T192" i="9" s="1"/>
  <c r="Q191" i="9"/>
  <c r="S191" i="9" s="1"/>
  <c r="T191" i="9" s="1"/>
  <c r="Q190" i="9"/>
  <c r="S190" i="9" s="1"/>
  <c r="T190" i="9" s="1"/>
  <c r="Q189" i="9"/>
  <c r="S189" i="9" s="1"/>
  <c r="T189" i="9" s="1"/>
  <c r="Q188" i="9"/>
  <c r="S188" i="9" s="1"/>
  <c r="T188" i="9" s="1"/>
  <c r="Q187" i="9"/>
  <c r="S187" i="9" s="1"/>
  <c r="T187" i="9" s="1"/>
  <c r="Q186" i="9"/>
  <c r="S186" i="9" s="1"/>
  <c r="T186" i="9" s="1"/>
  <c r="Q185" i="9"/>
  <c r="S185" i="9" s="1"/>
  <c r="T185" i="9" s="1"/>
  <c r="Q184" i="9"/>
  <c r="S184" i="9" s="1"/>
  <c r="T184" i="9" s="1"/>
  <c r="Q183" i="9"/>
  <c r="S183" i="9" s="1"/>
  <c r="T183" i="9" s="1"/>
  <c r="Q182" i="9"/>
  <c r="S182" i="9" s="1"/>
  <c r="T182" i="9" s="1"/>
  <c r="Q181" i="9"/>
  <c r="S181" i="9" s="1"/>
  <c r="T181" i="9" s="1"/>
  <c r="Q180" i="9"/>
  <c r="S180" i="9" s="1"/>
  <c r="T180" i="9" s="1"/>
  <c r="Q179" i="9"/>
  <c r="S179" i="9" s="1"/>
  <c r="T179" i="9" s="1"/>
  <c r="Q178" i="9"/>
  <c r="S178" i="9" s="1"/>
  <c r="T178" i="9" s="1"/>
  <c r="Q177" i="9"/>
  <c r="S177" i="9" s="1"/>
  <c r="T177" i="9" s="1"/>
  <c r="Q176" i="9"/>
  <c r="S176" i="9" s="1"/>
  <c r="T176" i="9" s="1"/>
  <c r="Q175" i="9"/>
  <c r="S175" i="9" s="1"/>
  <c r="T175" i="9" s="1"/>
  <c r="Q174" i="9"/>
  <c r="S174" i="9" s="1"/>
  <c r="T174" i="9" s="1"/>
  <c r="Q173" i="9"/>
  <c r="S173" i="9" s="1"/>
  <c r="T173" i="9" s="1"/>
  <c r="Q172" i="9"/>
  <c r="S172" i="9" s="1"/>
  <c r="T172" i="9" s="1"/>
  <c r="Q171" i="9"/>
  <c r="S171" i="9" s="1"/>
  <c r="T171" i="9" s="1"/>
  <c r="Q170" i="9"/>
  <c r="S170" i="9" s="1"/>
  <c r="T170" i="9" s="1"/>
  <c r="Q169" i="9"/>
  <c r="S169" i="9" s="1"/>
  <c r="T169" i="9" s="1"/>
  <c r="Q168" i="9"/>
  <c r="S168" i="9" s="1"/>
  <c r="T168" i="9" s="1"/>
  <c r="Q167" i="9"/>
  <c r="S167" i="9" s="1"/>
  <c r="T167" i="9" s="1"/>
  <c r="Q166" i="9"/>
  <c r="S166" i="9" s="1"/>
  <c r="T166" i="9" s="1"/>
  <c r="Q165" i="9"/>
  <c r="S165" i="9" s="1"/>
  <c r="T165" i="9" s="1"/>
  <c r="Q164" i="9"/>
  <c r="S164" i="9" s="1"/>
  <c r="T164" i="9" s="1"/>
  <c r="Q163" i="9"/>
  <c r="S163" i="9" s="1"/>
  <c r="T163" i="9" s="1"/>
  <c r="Q162" i="9"/>
  <c r="S162" i="9" s="1"/>
  <c r="T162" i="9" s="1"/>
  <c r="Q161" i="9"/>
  <c r="S161" i="9" s="1"/>
  <c r="T161" i="9" s="1"/>
  <c r="Q160" i="9"/>
  <c r="S160" i="9" s="1"/>
  <c r="T160" i="9" s="1"/>
  <c r="Q159" i="9"/>
  <c r="S159" i="9" s="1"/>
  <c r="T159" i="9" s="1"/>
  <c r="Q158" i="9"/>
  <c r="S158" i="9" s="1"/>
  <c r="T158" i="9" s="1"/>
  <c r="Q157" i="9"/>
  <c r="S157" i="9" s="1"/>
  <c r="T157" i="9" s="1"/>
  <c r="Q156" i="9"/>
  <c r="S156" i="9" s="1"/>
  <c r="T156" i="9" s="1"/>
  <c r="Q155" i="9"/>
  <c r="S155" i="9" s="1"/>
  <c r="T155" i="9" s="1"/>
  <c r="Q154" i="9"/>
  <c r="S154" i="9" s="1"/>
  <c r="T154" i="9" s="1"/>
  <c r="Q153" i="9"/>
  <c r="S153" i="9" s="1"/>
  <c r="T153" i="9" s="1"/>
  <c r="Q152" i="9"/>
  <c r="S152" i="9" s="1"/>
  <c r="T152" i="9" s="1"/>
  <c r="Q151" i="9"/>
  <c r="S151" i="9" s="1"/>
  <c r="T151" i="9" s="1"/>
  <c r="Q150" i="9"/>
  <c r="S150" i="9" s="1"/>
  <c r="T150" i="9" s="1"/>
  <c r="Q149" i="9"/>
  <c r="S149" i="9" s="1"/>
  <c r="T149" i="9" s="1"/>
  <c r="Q148" i="9"/>
  <c r="S148" i="9" s="1"/>
  <c r="T148" i="9" s="1"/>
  <c r="Q147" i="9"/>
  <c r="S147" i="9" s="1"/>
  <c r="T147" i="9" s="1"/>
  <c r="Q146" i="9"/>
  <c r="S146" i="9" s="1"/>
  <c r="T146" i="9" s="1"/>
  <c r="Q145" i="9"/>
  <c r="S145" i="9" s="1"/>
  <c r="T145" i="9" s="1"/>
  <c r="Q144" i="9"/>
  <c r="S144" i="9" s="1"/>
  <c r="T144" i="9" s="1"/>
  <c r="Q143" i="9"/>
  <c r="S143" i="9" s="1"/>
  <c r="T143" i="9" s="1"/>
  <c r="Q142" i="9"/>
  <c r="S142" i="9" s="1"/>
  <c r="T142" i="9" s="1"/>
  <c r="Q141" i="9"/>
  <c r="S141" i="9" s="1"/>
  <c r="T141" i="9" s="1"/>
  <c r="Q140" i="9"/>
  <c r="S140" i="9" s="1"/>
  <c r="T140" i="9" s="1"/>
  <c r="Q139" i="9"/>
  <c r="S139" i="9" s="1"/>
  <c r="T139" i="9" s="1"/>
  <c r="Q138" i="9"/>
  <c r="S138" i="9" s="1"/>
  <c r="T138" i="9" s="1"/>
  <c r="Q137" i="9"/>
  <c r="S137" i="9" s="1"/>
  <c r="T137" i="9" s="1"/>
  <c r="Q136" i="9"/>
  <c r="S136" i="9" s="1"/>
  <c r="T136" i="9" s="1"/>
  <c r="Q135" i="9"/>
  <c r="S135" i="9" s="1"/>
  <c r="T135" i="9" s="1"/>
  <c r="Q134" i="9"/>
  <c r="S134" i="9" s="1"/>
  <c r="T134" i="9" s="1"/>
  <c r="Q133" i="9"/>
  <c r="S133" i="9" s="1"/>
  <c r="T133" i="9" s="1"/>
  <c r="Q132" i="9"/>
  <c r="S132" i="9" s="1"/>
  <c r="T132" i="9" s="1"/>
  <c r="Q131" i="9"/>
  <c r="S131" i="9" s="1"/>
  <c r="T131" i="9" s="1"/>
  <c r="Q130" i="9"/>
  <c r="S130" i="9" s="1"/>
  <c r="T130" i="9" s="1"/>
  <c r="Q129" i="9"/>
  <c r="S129" i="9" s="1"/>
  <c r="T129" i="9" s="1"/>
  <c r="Q128" i="9"/>
  <c r="S128" i="9" s="1"/>
  <c r="T128" i="9" s="1"/>
  <c r="Q127" i="9"/>
  <c r="S127" i="9" s="1"/>
  <c r="T127" i="9" s="1"/>
  <c r="Q126" i="9"/>
  <c r="S126" i="9" s="1"/>
  <c r="T126" i="9" s="1"/>
  <c r="Q125" i="9"/>
  <c r="S125" i="9" s="1"/>
  <c r="T125" i="9" s="1"/>
  <c r="Q124" i="9"/>
  <c r="S124" i="9" s="1"/>
  <c r="T124" i="9" s="1"/>
  <c r="Q123" i="9"/>
  <c r="S123" i="9" s="1"/>
  <c r="T123" i="9" s="1"/>
  <c r="Q122" i="9"/>
  <c r="S122" i="9" s="1"/>
  <c r="T122" i="9" s="1"/>
  <c r="Q121" i="9"/>
  <c r="S121" i="9" s="1"/>
  <c r="T121" i="9" s="1"/>
  <c r="Q120" i="9"/>
  <c r="S120" i="9" s="1"/>
  <c r="T120" i="9" s="1"/>
  <c r="Q119" i="9"/>
  <c r="S119" i="9" s="1"/>
  <c r="T119" i="9" s="1"/>
  <c r="Q118" i="9"/>
  <c r="S118" i="9" s="1"/>
  <c r="T118" i="9" s="1"/>
  <c r="Q117" i="9"/>
  <c r="S117" i="9" s="1"/>
  <c r="T117" i="9" s="1"/>
  <c r="Q116" i="9"/>
  <c r="S116" i="9" s="1"/>
  <c r="T116" i="9" s="1"/>
  <c r="Q115" i="9"/>
  <c r="S115" i="9" s="1"/>
  <c r="T115" i="9" s="1"/>
  <c r="Q114" i="9"/>
  <c r="S114" i="9" s="1"/>
  <c r="T114" i="9" s="1"/>
  <c r="Q113" i="9"/>
  <c r="S113" i="9" s="1"/>
  <c r="T113" i="9" s="1"/>
  <c r="Q112" i="9"/>
  <c r="S112" i="9" s="1"/>
  <c r="T112" i="9" s="1"/>
  <c r="Q111" i="9"/>
  <c r="S111" i="9" s="1"/>
  <c r="T111" i="9" s="1"/>
  <c r="Q110" i="9"/>
  <c r="S110" i="9" s="1"/>
  <c r="T110" i="9" s="1"/>
  <c r="Q109" i="9"/>
  <c r="S109" i="9" s="1"/>
  <c r="T109" i="9" s="1"/>
  <c r="Q108" i="9"/>
  <c r="S108" i="9" s="1"/>
  <c r="T108" i="9" s="1"/>
  <c r="Q107" i="9"/>
  <c r="S107" i="9" s="1"/>
  <c r="T107" i="9" s="1"/>
  <c r="Q106" i="9"/>
  <c r="S106" i="9" s="1"/>
  <c r="T106" i="9" s="1"/>
  <c r="Q105" i="9"/>
  <c r="S105" i="9" s="1"/>
  <c r="T105" i="9" s="1"/>
  <c r="Q104" i="9"/>
  <c r="S104" i="9" s="1"/>
  <c r="T104" i="9" s="1"/>
  <c r="Q103" i="9"/>
  <c r="S103" i="9" s="1"/>
  <c r="T103" i="9" s="1"/>
  <c r="Q102" i="9"/>
  <c r="S102" i="9" s="1"/>
  <c r="T102" i="9" s="1"/>
  <c r="Q101" i="9"/>
  <c r="S101" i="9" s="1"/>
  <c r="T101" i="9" s="1"/>
  <c r="Q100" i="9"/>
  <c r="S100" i="9" s="1"/>
  <c r="T100" i="9" s="1"/>
  <c r="Q99" i="9"/>
  <c r="S99" i="9" s="1"/>
  <c r="T99" i="9" s="1"/>
  <c r="Q98" i="9"/>
  <c r="S98" i="9" s="1"/>
  <c r="T98" i="9" s="1"/>
  <c r="Q97" i="9"/>
  <c r="S97" i="9" s="1"/>
  <c r="T97" i="9" s="1"/>
  <c r="Q96" i="9"/>
  <c r="S96" i="9" s="1"/>
  <c r="T96" i="9" s="1"/>
  <c r="Q95" i="9"/>
  <c r="S95" i="9" s="1"/>
  <c r="T95" i="9" s="1"/>
  <c r="Q94" i="9"/>
  <c r="S94" i="9" s="1"/>
  <c r="T94" i="9" s="1"/>
  <c r="Q93" i="9"/>
  <c r="S93" i="9" s="1"/>
  <c r="T93" i="9" s="1"/>
  <c r="Q92" i="9"/>
  <c r="S92" i="9" s="1"/>
  <c r="T92" i="9" s="1"/>
  <c r="Q91" i="9"/>
  <c r="S91" i="9" s="1"/>
  <c r="T91" i="9" s="1"/>
  <c r="Q90" i="9"/>
  <c r="S90" i="9" s="1"/>
  <c r="T90" i="9" s="1"/>
  <c r="Q89" i="9"/>
  <c r="S89" i="9" s="1"/>
  <c r="T89" i="9" s="1"/>
  <c r="Q88" i="9"/>
  <c r="S88" i="9" s="1"/>
  <c r="T88" i="9" s="1"/>
  <c r="Q87" i="9"/>
  <c r="S87" i="9" s="1"/>
  <c r="T87" i="9" s="1"/>
  <c r="Q86" i="9"/>
  <c r="S86" i="9" s="1"/>
  <c r="T86" i="9" s="1"/>
  <c r="Q85" i="9"/>
  <c r="S85" i="9" s="1"/>
  <c r="T85" i="9" s="1"/>
  <c r="Q84" i="9"/>
  <c r="S84" i="9" s="1"/>
  <c r="T84" i="9" s="1"/>
  <c r="Q83" i="9"/>
  <c r="S83" i="9" s="1"/>
  <c r="T83" i="9" s="1"/>
  <c r="Q82" i="9"/>
  <c r="S82" i="9" s="1"/>
  <c r="T82" i="9" s="1"/>
  <c r="Q81" i="9"/>
  <c r="S81" i="9" s="1"/>
  <c r="T81" i="9" s="1"/>
  <c r="Q80" i="9"/>
  <c r="S80" i="9" s="1"/>
  <c r="T80" i="9" s="1"/>
  <c r="Q79" i="9"/>
  <c r="S79" i="9" s="1"/>
  <c r="T79" i="9" s="1"/>
  <c r="Q78" i="9"/>
  <c r="S78" i="9" s="1"/>
  <c r="T78" i="9" s="1"/>
  <c r="Q77" i="9"/>
  <c r="S77" i="9" s="1"/>
  <c r="T77" i="9" s="1"/>
  <c r="Q76" i="9"/>
  <c r="S76" i="9" s="1"/>
  <c r="T76" i="9" s="1"/>
  <c r="Q75" i="9"/>
  <c r="S75" i="9" s="1"/>
  <c r="T75" i="9" s="1"/>
  <c r="Q74" i="9"/>
  <c r="S74" i="9" s="1"/>
  <c r="T74" i="9" s="1"/>
  <c r="Q73" i="9"/>
  <c r="S73" i="9" s="1"/>
  <c r="T73" i="9" s="1"/>
  <c r="Q72" i="9"/>
  <c r="S72" i="9" s="1"/>
  <c r="T72" i="9" s="1"/>
  <c r="Q71" i="9"/>
  <c r="S71" i="9" s="1"/>
  <c r="T71" i="9" s="1"/>
  <c r="Q70" i="9"/>
  <c r="S70" i="9" s="1"/>
  <c r="T70" i="9" s="1"/>
  <c r="Q69" i="9"/>
  <c r="S69" i="9" s="1"/>
  <c r="T69" i="9" s="1"/>
  <c r="Q68" i="9"/>
  <c r="S68" i="9" s="1"/>
  <c r="T68" i="9" s="1"/>
  <c r="Q67" i="9"/>
  <c r="S67" i="9" s="1"/>
  <c r="T67" i="9" s="1"/>
  <c r="Q66" i="9"/>
  <c r="S66" i="9" s="1"/>
  <c r="T66" i="9" s="1"/>
  <c r="Q65" i="9"/>
  <c r="S65" i="9" s="1"/>
  <c r="T65" i="9" s="1"/>
  <c r="Q64" i="9"/>
  <c r="S64" i="9" s="1"/>
  <c r="T64" i="9" s="1"/>
  <c r="Q63" i="9"/>
  <c r="S63" i="9" s="1"/>
  <c r="T63" i="9" s="1"/>
  <c r="Q62" i="9"/>
  <c r="S62" i="9" s="1"/>
  <c r="T62" i="9" s="1"/>
  <c r="Q61" i="9"/>
  <c r="S61" i="9" s="1"/>
  <c r="T61" i="9" s="1"/>
  <c r="Q60" i="9"/>
  <c r="S60" i="9" s="1"/>
  <c r="T60" i="9" s="1"/>
  <c r="Q59" i="9"/>
  <c r="S59" i="9" s="1"/>
  <c r="T59" i="9" s="1"/>
  <c r="Q58" i="9"/>
  <c r="S58" i="9" s="1"/>
  <c r="T58" i="9" s="1"/>
  <c r="Q57" i="9"/>
  <c r="S57" i="9" s="1"/>
  <c r="T57" i="9" s="1"/>
  <c r="Q56" i="9"/>
  <c r="S56" i="9" s="1"/>
  <c r="T56" i="9" s="1"/>
  <c r="Q55" i="9"/>
  <c r="S55" i="9" s="1"/>
  <c r="T55" i="9" s="1"/>
  <c r="Q54" i="9"/>
  <c r="S54" i="9" s="1"/>
  <c r="T54" i="9" s="1"/>
  <c r="Q53" i="9"/>
  <c r="S53" i="9" s="1"/>
  <c r="T53" i="9" s="1"/>
  <c r="Q52" i="9"/>
  <c r="S52" i="9" s="1"/>
  <c r="T52" i="9" s="1"/>
  <c r="Q51" i="9"/>
  <c r="S51" i="9" s="1"/>
  <c r="T51" i="9" s="1"/>
  <c r="Q50" i="9"/>
  <c r="S50" i="9" s="1"/>
  <c r="T50" i="9" s="1"/>
  <c r="Q49" i="9"/>
  <c r="S49" i="9" s="1"/>
  <c r="T49" i="9" s="1"/>
  <c r="Q48" i="9"/>
  <c r="S48" i="9" s="1"/>
  <c r="T48" i="9" s="1"/>
  <c r="Q47" i="9"/>
  <c r="S47" i="9" s="1"/>
  <c r="T47" i="9" s="1"/>
  <c r="Q46" i="9"/>
  <c r="S46" i="9" s="1"/>
  <c r="T46" i="9" s="1"/>
  <c r="Q45" i="9"/>
  <c r="S45" i="9" s="1"/>
  <c r="T45" i="9" s="1"/>
  <c r="Q44" i="9"/>
  <c r="S44" i="9" s="1"/>
  <c r="T44" i="9" s="1"/>
  <c r="Q43" i="9"/>
  <c r="S43" i="9" s="1"/>
  <c r="T43" i="9" s="1"/>
  <c r="Q42" i="9"/>
  <c r="S42" i="9" s="1"/>
  <c r="T42" i="9" s="1"/>
  <c r="Q41" i="9"/>
  <c r="S41" i="9" s="1"/>
  <c r="T41" i="9" s="1"/>
  <c r="Q40" i="9"/>
  <c r="S40" i="9" s="1"/>
  <c r="T40" i="9" s="1"/>
  <c r="Q39" i="9"/>
  <c r="S39" i="9" s="1"/>
  <c r="T39" i="9" s="1"/>
  <c r="Q38" i="9"/>
  <c r="S38" i="9" s="1"/>
  <c r="T38" i="9" s="1"/>
  <c r="Q37" i="9"/>
  <c r="S37" i="9" s="1"/>
  <c r="T37" i="9" s="1"/>
  <c r="Q36" i="9"/>
  <c r="S36" i="9" s="1"/>
  <c r="T36" i="9" s="1"/>
  <c r="Q35" i="9"/>
  <c r="S35" i="9" s="1"/>
  <c r="T35" i="9" s="1"/>
  <c r="Q34" i="9"/>
  <c r="S34" i="9" s="1"/>
  <c r="T34" i="9" s="1"/>
  <c r="Q33" i="9"/>
  <c r="S33" i="9" s="1"/>
  <c r="T33" i="9" s="1"/>
  <c r="Q32" i="9"/>
  <c r="S32" i="9" s="1"/>
  <c r="T32" i="9" s="1"/>
  <c r="Q31" i="9"/>
  <c r="S31" i="9" s="1"/>
  <c r="T31" i="9" s="1"/>
  <c r="Q30" i="9"/>
  <c r="S30" i="9" s="1"/>
  <c r="T30" i="9" s="1"/>
  <c r="Q29" i="9"/>
  <c r="S29" i="9" s="1"/>
  <c r="T29" i="9" s="1"/>
  <c r="Q28" i="9"/>
  <c r="S28" i="9" s="1"/>
  <c r="T28" i="9" s="1"/>
  <c r="Q27" i="9"/>
  <c r="S27" i="9" s="1"/>
  <c r="T27" i="9" s="1"/>
  <c r="Q26" i="9"/>
  <c r="S26" i="9" s="1"/>
  <c r="T26" i="9" s="1"/>
  <c r="Q25" i="9"/>
  <c r="S25" i="9" s="1"/>
  <c r="T25" i="9" s="1"/>
  <c r="Q24" i="9"/>
  <c r="S24" i="9" s="1"/>
  <c r="T24" i="9" s="1"/>
  <c r="Q23" i="9"/>
  <c r="S23" i="9" s="1"/>
  <c r="T23" i="9" s="1"/>
  <c r="Q22" i="9"/>
  <c r="S22" i="9" s="1"/>
  <c r="T22" i="9" s="1"/>
  <c r="Q21" i="9"/>
  <c r="S21" i="9" s="1"/>
  <c r="T21" i="9" s="1"/>
  <c r="Q20" i="9"/>
  <c r="S20" i="9" s="1"/>
  <c r="T20" i="9" s="1"/>
  <c r="Q19" i="9"/>
  <c r="S19" i="9" s="1"/>
  <c r="T19" i="9" s="1"/>
  <c r="Q18" i="9"/>
  <c r="S18" i="9" s="1"/>
  <c r="T18" i="9" s="1"/>
  <c r="Q17" i="9"/>
  <c r="S17" i="9" s="1"/>
  <c r="T17" i="9" s="1"/>
  <c r="Q16" i="9"/>
  <c r="S16" i="9" s="1"/>
  <c r="T16" i="9" s="1"/>
  <c r="Q15" i="9"/>
  <c r="S15" i="9" s="1"/>
  <c r="T15" i="9" s="1"/>
  <c r="Q14" i="9"/>
  <c r="S14" i="9" s="1"/>
  <c r="T14" i="9" s="1"/>
  <c r="Q13" i="9"/>
  <c r="S13" i="9" s="1"/>
  <c r="T13" i="9" s="1"/>
  <c r="Q12" i="9"/>
  <c r="S12" i="9" s="1"/>
  <c r="T12" i="9" s="1"/>
  <c r="Q11" i="9"/>
  <c r="S11" i="9" s="1"/>
  <c r="T11" i="9" s="1"/>
  <c r="Q10" i="9"/>
  <c r="S10" i="9" s="1"/>
  <c r="T10" i="9" s="1"/>
  <c r="Q9" i="9"/>
  <c r="S9" i="9" s="1"/>
  <c r="T9" i="9" s="1"/>
  <c r="Q8" i="9"/>
  <c r="S8" i="9" s="1"/>
  <c r="T8" i="9" s="1"/>
  <c r="Q7" i="9"/>
  <c r="S7" i="9" s="1"/>
  <c r="T7" i="9" s="1"/>
  <c r="Q6" i="9"/>
  <c r="S6" i="9" s="1"/>
  <c r="T6" i="9"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<sst xmlns="http://schemas.openxmlformats.org/spreadsheetml/2006/main" count="35316" uniqueCount="5671">
  <si>
    <t>STT</t>
  </si>
  <si>
    <t>Mã tương đương</t>
  </si>
  <si>
    <t>Tên dịch vụ phê duyệt giá</t>
  </si>
  <si>
    <t xml:space="preserve"> Tên theo Danh mục kỹ thuật tại Thông tư 43,50,21</t>
  </si>
  <si>
    <t>Tên dịch vụ TT22</t>
  </si>
  <si>
    <t>Phân loại PTTT</t>
  </si>
  <si>
    <t>Ghi chú</t>
  </si>
  <si>
    <t>10.1113.0398</t>
  </si>
  <si>
    <t>Phẫu thuật đặt Catheter ổ bụng để lọc màng bụng chu kỳ</t>
  </si>
  <si>
    <t>P2</t>
  </si>
  <si>
    <t>Chưa bao gồm thuốc và oxy</t>
  </si>
  <si>
    <t>03.3919.0400</t>
  </si>
  <si>
    <t>Phẫu thuật lấy dị vật lồng ngực, ổ bụng</t>
  </si>
  <si>
    <t>Phẫu thuật lấy dị vật lồng ngực, ổ bụng [lồng ngực]</t>
  </si>
  <si>
    <t>P1</t>
  </si>
  <si>
    <t>10.0238.0400</t>
  </si>
  <si>
    <t>Phẫu thuật dẫn lưu dịch khoang màng tim</t>
  </si>
  <si>
    <t>10.0414.0400</t>
  </si>
  <si>
    <t>Mở ngực thăm dò</t>
  </si>
  <si>
    <t>10.0415.0400</t>
  </si>
  <si>
    <t>Mở ngực thăm dò, sinh thiết</t>
  </si>
  <si>
    <t>12.0166.0400</t>
  </si>
  <si>
    <t>Mở lồng ngực thăm dò, sinh thiết</t>
  </si>
  <si>
    <t>12.0169.0400</t>
  </si>
  <si>
    <t>Phẫu thuật bóc kén màng phổi</t>
  </si>
  <si>
    <t>12.0170.0400</t>
  </si>
  <si>
    <t>Phẫu thuật bóc kén trong nhu mô phổi</t>
  </si>
  <si>
    <t>12.0171.0400</t>
  </si>
  <si>
    <t>Phẫu thuật cắt kén khí phổi</t>
  </si>
  <si>
    <t>03.2640.0407</t>
  </si>
  <si>
    <t>Cắt u máu, u bạch huyết đường kính 5 - 10 cm</t>
  </si>
  <si>
    <t>03.3879.0407</t>
  </si>
  <si>
    <t>Cắt u máu trong xương</t>
  </si>
  <si>
    <t>10.0264.0407</t>
  </si>
  <si>
    <t>Phẫu thuật cắt u máu lớn (đường kính ≥ 10 cm)</t>
  </si>
  <si>
    <t>10.0265.0407</t>
  </si>
  <si>
    <t>Phẫu thuật cắt u máu nhỏ (đường kính &lt; 10 cm)</t>
  </si>
  <si>
    <t>10.0972.0407</t>
  </si>
  <si>
    <t>Phẫu thuật U máu</t>
  </si>
  <si>
    <t>12.0191.0407</t>
  </si>
  <si>
    <t>Cắt u máu, u bạch huyết thành ngực đường kính 5 - 10 cm</t>
  </si>
  <si>
    <t>10.0152.0410</t>
  </si>
  <si>
    <t>Phẫu thuật dẫn lưu tối thiểu khoang màng phổi</t>
  </si>
  <si>
    <t>10.0284.0410</t>
  </si>
  <si>
    <t>Phẫu thuật mở ngực nhỏ tạo dính màng phổi</t>
  </si>
  <si>
    <t>03.2708.0416</t>
  </si>
  <si>
    <t>Cắt thận và niệu quản do u niệu quản, u đường bài xuất</t>
  </si>
  <si>
    <t>Chưa bao gồm dao siêu âm hoặc dao hàn mô hoặc dao hàn mạch, thuốc và oxy</t>
  </si>
  <si>
    <t>03.2713.0416</t>
  </si>
  <si>
    <t>Cắt ung thư thận</t>
  </si>
  <si>
    <t>03.2714.0416</t>
  </si>
  <si>
    <t>Cắt u thận kèm lấy huyết khối tĩnh mạch chủ dưới</t>
  </si>
  <si>
    <t>03.2715.0416</t>
  </si>
  <si>
    <t>Cắt toàn bộ thận và niệu quản</t>
  </si>
  <si>
    <t>03.3469.0416</t>
  </si>
  <si>
    <t>Cắt đơn vị thận phụ với niệu quản lạc chỗ trong thận niệu quản đôi</t>
  </si>
  <si>
    <t>03.3470.0416</t>
  </si>
  <si>
    <t>03.3471.0416</t>
  </si>
  <si>
    <t>Cắt thận đơn thuần</t>
  </si>
  <si>
    <t>03.3472.0416</t>
  </si>
  <si>
    <t>Cắt một nửa thận</t>
  </si>
  <si>
    <t>10.0301.0416</t>
  </si>
  <si>
    <t>Cắt thận thận phụ (thận dư số) với niệu quản lạc chỗ</t>
  </si>
  <si>
    <t>10.0302.0416</t>
  </si>
  <si>
    <t>PDB</t>
  </si>
  <si>
    <t>10.0303.0416</t>
  </si>
  <si>
    <t>10.0304.0416</t>
  </si>
  <si>
    <t>Cắt một nửa thận (cắt thận bán phần)</t>
  </si>
  <si>
    <t>10.0314.0416</t>
  </si>
  <si>
    <t>Cắt eo thận móng ngựa</t>
  </si>
  <si>
    <t>10.0322.0416</t>
  </si>
  <si>
    <t>Cắt thận rộng rãi + nạo vét hạch</t>
  </si>
  <si>
    <t>12.0257.0416</t>
  </si>
  <si>
    <t>Cắt thận và niệu quản do u niệu quản, u đường tiết niệu</t>
  </si>
  <si>
    <t>12.0259.0416</t>
  </si>
  <si>
    <t>Cắt ung thư thận có hoặc không vét hạch hệ thống</t>
  </si>
  <si>
    <t>12.0260.0416</t>
  </si>
  <si>
    <t>03.3465.0421</t>
  </si>
  <si>
    <t>Lấy sỏi thận bệnh lý, thận móng ngựa, thận đa nang</t>
  </si>
  <si>
    <t>03.3475.0421</t>
  </si>
  <si>
    <t>Lấy sỏi san hô thận</t>
  </si>
  <si>
    <t>03.3476.0421</t>
  </si>
  <si>
    <t>Lấy sỏi mở bể thận trong xoang</t>
  </si>
  <si>
    <t>03.3477.0421</t>
  </si>
  <si>
    <t>Lấy sỏi mở bể thận, đài thận có dẫn lưu thận</t>
  </si>
  <si>
    <t>03.3478.0421</t>
  </si>
  <si>
    <t>Lấy sỏi san hô mở rộng thận (Bivalve) có hạ nhiệt</t>
  </si>
  <si>
    <t>03.3479.0421</t>
  </si>
  <si>
    <t>Lấy sỏi bể thận ngoài xoang</t>
  </si>
  <si>
    <t>03.3492.0421</t>
  </si>
  <si>
    <t>Lấy sỏi niệu quản</t>
  </si>
  <si>
    <t>03.3493.0421</t>
  </si>
  <si>
    <t>Lấy sỏi niệu quản tái phát, phẫu thuật lại</t>
  </si>
  <si>
    <t>03.3494.0421</t>
  </si>
  <si>
    <t>Lấy sỏi niệu quản đoạn sát bàng quang</t>
  </si>
  <si>
    <t>03.3517.0421</t>
  </si>
  <si>
    <t>Lấy sỏi bàng quang lần 2, đóng lỗ rò bàng quang</t>
  </si>
  <si>
    <t>03.3531.0421</t>
  </si>
  <si>
    <t>Mổ lấy sỏi bàng quang</t>
  </si>
  <si>
    <t>10.0299.0421</t>
  </si>
  <si>
    <t>10.0306.0421</t>
  </si>
  <si>
    <t>10.0307.0421</t>
  </si>
  <si>
    <t>10.0308.0421</t>
  </si>
  <si>
    <t>10.0309.0421</t>
  </si>
  <si>
    <t>10.0310.0421</t>
  </si>
  <si>
    <t>10.0325.0421</t>
  </si>
  <si>
    <t>Lấy sỏi niệu quản đơn thuần</t>
  </si>
  <si>
    <t>10.0326.0421</t>
  </si>
  <si>
    <t>10.0327.0421</t>
  </si>
  <si>
    <t>10.0355.0421</t>
  </si>
  <si>
    <t>Lấy sỏi bàng quang</t>
  </si>
  <si>
    <t>03.2709.0424</t>
  </si>
  <si>
    <t>Cắt một phần bàng quang</t>
  </si>
  <si>
    <t>03.3503.0424</t>
  </si>
  <si>
    <t>Cắt toàn bộ bàng quang kèm tạo hình bàng quang kiểu Studder</t>
  </si>
  <si>
    <t>03.3510.0424</t>
  </si>
  <si>
    <t>Cắt một nửa bàng quang có tạo hình bằng ruột</t>
  </si>
  <si>
    <t>03.3514.0424</t>
  </si>
  <si>
    <t>Cắt toàn bộ bàng quang kèm tạo hình ruột - bàng quang</t>
  </si>
  <si>
    <t>03.3522.0424</t>
  </si>
  <si>
    <t>Cắt bàng quang, đưa niệu quản ra ngoài da</t>
  </si>
  <si>
    <t>10.0337.0424</t>
  </si>
  <si>
    <t>Cắt toàn bộ bàng quang kèm tạo hình bàng quang kiểu Studder, Camey</t>
  </si>
  <si>
    <t>10.0345.0424</t>
  </si>
  <si>
    <t>Cắt toàn bộ bàng quang, cắm niệu quản vào ruột</t>
  </si>
  <si>
    <t>10.0347.0424</t>
  </si>
  <si>
    <t>10.0349.0424</t>
  </si>
  <si>
    <t>Cắt cổ bàng quang</t>
  </si>
  <si>
    <t>10.0358.0424</t>
  </si>
  <si>
    <t>Cắt bàng quan toàn bộ, nạo vét hạch và chuyển lưu dòng nước tiểu bằng ruột</t>
  </si>
  <si>
    <t>03.2716.0425</t>
  </si>
  <si>
    <t>Cắt u bàng quang đường trên</t>
  </si>
  <si>
    <t>Chưa bao gồm dao siêu âm hoặc dao hàn mô hoặc dao hàn mạch.</t>
  </si>
  <si>
    <t>03.3527.0425</t>
  </si>
  <si>
    <t>Phẫu thuật cắt túi thừa bàng quang</t>
  </si>
  <si>
    <t>10.0352.0425</t>
  </si>
  <si>
    <t>10.0360.0425</t>
  </si>
  <si>
    <t>Cắt u ống niệu rốn và một phần bàng quang</t>
  </si>
  <si>
    <t>12.0243.0425</t>
  </si>
  <si>
    <t>03.4114.0426</t>
  </si>
  <si>
    <t>Nội soi cắt u bàng quang</t>
  </si>
  <si>
    <t>03.4115.0426</t>
  </si>
  <si>
    <t>Nội soi cắt u bàng quang tái phát</t>
  </si>
  <si>
    <t>27.0383.0426</t>
  </si>
  <si>
    <t>Phẫu thuật nội soi cắt túi thừa bàng quang</t>
  </si>
  <si>
    <t>27.0385.0426</t>
  </si>
  <si>
    <t>Nội soi bàng quang cắt u</t>
  </si>
  <si>
    <t>27.0386.0426</t>
  </si>
  <si>
    <t>Cắt u bàng quang tái phát qua nội soi</t>
  </si>
  <si>
    <t>27.0518.0428</t>
  </si>
  <si>
    <t>Phẫu thuật nội soi cắt cổ bàng quang</t>
  </si>
  <si>
    <t>03.3516.0429</t>
  </si>
  <si>
    <t>Cắt đường rò bàng quang - rốn, khâu lại bàng quang</t>
  </si>
  <si>
    <t>03.3521.0429</t>
  </si>
  <si>
    <t>Phẫu thuật rò bàng quang-âm đạo, bàng quang-tử cung, trực tràng</t>
  </si>
  <si>
    <t>03.3530.0429</t>
  </si>
  <si>
    <t>Cắt đường rò bàng quang rốn, khâu lại bàng quang</t>
  </si>
  <si>
    <t>10.0330.0429</t>
  </si>
  <si>
    <t>Phẫu thuật rò niệu quản - âm đạo</t>
  </si>
  <si>
    <t>10.0346.0429</t>
  </si>
  <si>
    <t>10.0375.0432</t>
  </si>
  <si>
    <t>Bóc u tiền liệt tuyến qua đường sau xương mu</t>
  </si>
  <si>
    <t>10.0376.0432</t>
  </si>
  <si>
    <t>Bóc u tiền liệt tuyến qua đường bàng quang</t>
  </si>
  <si>
    <t>03.3536.0434</t>
  </si>
  <si>
    <t>Phẫu thuật dò niệu đạo - trực tràng bẩm sinh</t>
  </si>
  <si>
    <t>03.3537.0434</t>
  </si>
  <si>
    <t>Phẫu thuật dò niệu đạo - âm đạo bẩm sinh</t>
  </si>
  <si>
    <t>03.3538.0434</t>
  </si>
  <si>
    <t>Phẫu thuật dò niệu đạo - âm đạo - trực tràng bẩm sinh</t>
  </si>
  <si>
    <t>03.3543.0434</t>
  </si>
  <si>
    <t>Cắt nối niệu đạo trước</t>
  </si>
  <si>
    <t>03.3544.0434</t>
  </si>
  <si>
    <t>Cắt nối niệu đạo sau</t>
  </si>
  <si>
    <t>03.3545.0434</t>
  </si>
  <si>
    <t>Cấp cứu nối niệu đạo do vỡ xương chậu</t>
  </si>
  <si>
    <t>10.0350.0434</t>
  </si>
  <si>
    <t>Phẫu thuật cấp cứu vỡ bàng quang</t>
  </si>
  <si>
    <t>10.0364.0434</t>
  </si>
  <si>
    <t>Phẫu thuật sa niệu đạo nữ</t>
  </si>
  <si>
    <t>10.0367.0434</t>
  </si>
  <si>
    <t>10.0368.0434</t>
  </si>
  <si>
    <t>10.0369.0434</t>
  </si>
  <si>
    <t>10.0373.0434</t>
  </si>
  <si>
    <t>Phẫu thuật lỗ tiểu lệch thấp, tạo hình một thì</t>
  </si>
  <si>
    <t>12.0252.0434</t>
  </si>
  <si>
    <t>Cắt cụt toàn bộ bộ phận sinh dục ngoài do ung thư</t>
  </si>
  <si>
    <t>12.0253.0434</t>
  </si>
  <si>
    <t>Cắt cụt toàn bộ bộ phận sinh dục ngoài do ung thư + nạo vét hạch bẹn hai bên</t>
  </si>
  <si>
    <t>12.0266.0434</t>
  </si>
  <si>
    <t>Cắt bỏ dương vật ung thư có vét hạch</t>
  </si>
  <si>
    <t>03.3586.0435</t>
  </si>
  <si>
    <t>Cắt bỏ tinh hoàn lạc chỗ</t>
  </si>
  <si>
    <t>03.3587.0435</t>
  </si>
  <si>
    <t>Phẫu thuật hạ lại tinh hoàn</t>
  </si>
  <si>
    <t>03.3601.0435</t>
  </si>
  <si>
    <t>Phẫu thuật xoắn, vỡ tinh hoàn</t>
  </si>
  <si>
    <t>03.3607.0435</t>
  </si>
  <si>
    <t>Cắt bỏ tinh hoàn</t>
  </si>
  <si>
    <t>03.4122.0435</t>
  </si>
  <si>
    <t>Phẫu thuật nội soi cắt tinh hoàn ẩn trong ổ bụng</t>
  </si>
  <si>
    <t>10.0374.0435</t>
  </si>
  <si>
    <t>Phẫu thuật lỗ tiểu lệch thấp, tạo hình thì 2</t>
  </si>
  <si>
    <t>10.0379.0435</t>
  </si>
  <si>
    <t>Tạo hình miệng niệu đạo lệch thấp ở nữ giới</t>
  </si>
  <si>
    <t>10.0386.0435</t>
  </si>
  <si>
    <t>10.0391.0435</t>
  </si>
  <si>
    <t>Phẫu thuật tạo hình điều trị lỗ niệu đạo mặt lưng dương vật</t>
  </si>
  <si>
    <t>10.0394.0435</t>
  </si>
  <si>
    <t>Hạ tinh hoàn ẩn, tinh hoàn lạc chổ</t>
  </si>
  <si>
    <t>10.0406.0435</t>
  </si>
  <si>
    <t>P3</t>
  </si>
  <si>
    <t>10.0407.0435</t>
  </si>
  <si>
    <t>03.4106.0436</t>
  </si>
  <si>
    <t>Nội soi đặt sonde JJ</t>
  </si>
  <si>
    <t>Chưa bao gồm sonde JJ, thuốc và oxy</t>
  </si>
  <si>
    <t>10.0317.0436</t>
  </si>
  <si>
    <t>Dẫn lưu bể thận tối thiểu</t>
  </si>
  <si>
    <t>10.0319.0436</t>
  </si>
  <si>
    <t>Dẫn lưu viêm tấy quanh thận, áp xe thận</t>
  </si>
  <si>
    <t>10.0356.0436</t>
  </si>
  <si>
    <t>Dẫn lưu nước tiểu bàng quang</t>
  </si>
  <si>
    <t>10.0357.0436</t>
  </si>
  <si>
    <t>Dẫn lưu áp xe khoang Retzius</t>
  </si>
  <si>
    <t>10.0370.0436</t>
  </si>
  <si>
    <t>Đưa một đầu niệu đạo ra ngoài da</t>
  </si>
  <si>
    <t>10.0371.0436</t>
  </si>
  <si>
    <t>Dẫn lưu viêm tấy khung chậu do rò nước tiểu</t>
  </si>
  <si>
    <t>10.0372.0436</t>
  </si>
  <si>
    <t>Phẫu thuật áp xe tuyến tiền liệt</t>
  </si>
  <si>
    <t>10.0378.0436</t>
  </si>
  <si>
    <t>Dẫn lưu bàng quang, đặt Tuteur niệu đạo</t>
  </si>
  <si>
    <t>10.0383.0436</t>
  </si>
  <si>
    <t>Đặt ống Stent chữa bí đái do phì đại tiền liệt tuyến</t>
  </si>
  <si>
    <t>Chưa bao gồm stent, thuốc và oxy</t>
  </si>
  <si>
    <t>10.0403.0436</t>
  </si>
  <si>
    <t>Phẫu thuật chữa cương cứng dương vật</t>
  </si>
  <si>
    <t>27.0367.0436</t>
  </si>
  <si>
    <t>Nội soi mở rộng niệu quản, nong rộng niệu quản</t>
  </si>
  <si>
    <t>03.2948.0437</t>
  </si>
  <si>
    <t>Phẫu thuật tạo hình da dương vật trong mất da dương vật</t>
  </si>
  <si>
    <t>03.3554.0437</t>
  </si>
  <si>
    <t>Tạo hình dương vật do lệch lạc phái tính do gien</t>
  </si>
  <si>
    <t>03.4227.0437</t>
  </si>
  <si>
    <t>Phẫu thuật chỉnh hình cong dương vật</t>
  </si>
  <si>
    <t>10.0384.0437</t>
  </si>
  <si>
    <t>28.0292.0437</t>
  </si>
  <si>
    <t>Phẫu thuật tạo hình dương vật bằng vạt da có cuống mạch kế cận</t>
  </si>
  <si>
    <t>03.3327.0459</t>
  </si>
  <si>
    <t>Phẫu thuật viêm ruột thừa</t>
  </si>
  <si>
    <t>10.0473.0459</t>
  </si>
  <si>
    <t>Cắt u tá tràng</t>
  </si>
  <si>
    <t>10.0475.0459</t>
  </si>
  <si>
    <t>Khâu vùi túi thừa tá tràng</t>
  </si>
  <si>
    <t>10.0476.0459</t>
  </si>
  <si>
    <t>Cắt túi thừa tá tràng</t>
  </si>
  <si>
    <t xml:space="preserve">Cắt túi thừa tá tràng </t>
  </si>
  <si>
    <t>10.0506.0459</t>
  </si>
  <si>
    <t>Cắt ruột thừa đơn thuần</t>
  </si>
  <si>
    <t>10.0507.0459</t>
  </si>
  <si>
    <t>Cắt ruột thừa, lau rửa ổ bụng</t>
  </si>
  <si>
    <t>10.0508.0459</t>
  </si>
  <si>
    <t>Cắt ruột thừa, dẫn lưu ổ áp xe</t>
  </si>
  <si>
    <t>10.0510.0459</t>
  </si>
  <si>
    <t>Các phẫu thuật ruột thừa khác</t>
  </si>
  <si>
    <t>27.0175.0459</t>
  </si>
  <si>
    <t>Phẫu thuật nội soi khâu vết thương ruột non + đưa ruột non ra da trên dòng</t>
  </si>
  <si>
    <t>27.0206.0459</t>
  </si>
  <si>
    <t>Phẫu thuật nội soi cắt túi thừa đại tràng</t>
  </si>
  <si>
    <t>27.0207.0459</t>
  </si>
  <si>
    <t>Phẫu thuật nội soi khâu thủng đại tràng</t>
  </si>
  <si>
    <t>27.208b.0459</t>
  </si>
  <si>
    <t>Phẫu thuật nội soi khâu vết thương đại tràng</t>
  </si>
  <si>
    <t>27.0227.0459</t>
  </si>
  <si>
    <t>Phẫu thuật nội soi khâu thủng trực tràng</t>
  </si>
  <si>
    <t>27.0229.0459</t>
  </si>
  <si>
    <t>Phẫu thuật nội soi khâu vết thương trực tràng</t>
  </si>
  <si>
    <t>27.0183.0462</t>
  </si>
  <si>
    <t>Phẫu thuật nội soi tháo lồng ruột và cố định manh tràng</t>
  </si>
  <si>
    <t>Chưa bao gồm tấm nâng trực tràng, dao siêu âm hoặc dao hàn mô hoặc dao hàn mạch, thuốc và oxy</t>
  </si>
  <si>
    <t>27.0225.0462</t>
  </si>
  <si>
    <t>Phẫu thuật nội soi cố định trực tràng</t>
  </si>
  <si>
    <t>27.0234.0462</t>
  </si>
  <si>
    <t>Phẫu thuật nội soi cố định trực tràng trong điều trị sa trực tràng</t>
  </si>
  <si>
    <t>27.0235.0462</t>
  </si>
  <si>
    <t>Phẫu thuật nội soi cố định trực tràng bằng lưới trong điều trị sa trực tràng</t>
  </si>
  <si>
    <t>10.0334.0464</t>
  </si>
  <si>
    <t>Đưa niệu quản ra da đơn thuần ± thắt ĐM chậu trong</t>
  </si>
  <si>
    <t>Chưa bao gồm kẹp khóa mạch máu, miếng cầm máu, máy cắt nối tự động và ghim khâu máy cắt nối.</t>
  </si>
  <si>
    <t>10.0453.0464</t>
  </si>
  <si>
    <t>Nối vị tràng</t>
  </si>
  <si>
    <t>10.0638.0464</t>
  </si>
  <si>
    <t>Mở đường mật, đặt dẫn lưu đường mật</t>
  </si>
  <si>
    <t>Chưa bao gồm kẹp khóa mạch máu, miếng cầm máu, máy cắt nối tự động và ghim khâu máy cắt nối, thuốc và oxy</t>
  </si>
  <si>
    <t>10.0641.0464</t>
  </si>
  <si>
    <t>Dẫn lưu nang tụy</t>
  </si>
  <si>
    <t>10.0642.0464</t>
  </si>
  <si>
    <t>Nối nang tụy với tá tràng</t>
  </si>
  <si>
    <t>10.0643.0464</t>
  </si>
  <si>
    <t>Nối nang tụy với dạ dày</t>
  </si>
  <si>
    <t>10.0644.0464</t>
  </si>
  <si>
    <t>Nối nang tụy với hỗng tràng</t>
  </si>
  <si>
    <t>10.0664.0464</t>
  </si>
  <si>
    <t>Phẫu thuật Mercadier điều trị sỏi tụy, viêm tụy mạn</t>
  </si>
  <si>
    <t>10.0669.0464</t>
  </si>
  <si>
    <t>Lấy tổ chức tụy hoại tử, dẫn lưu</t>
  </si>
  <si>
    <t>27.0170.0464</t>
  </si>
  <si>
    <t>Phẫu thuật nội soi cắt túi thừa tá tràng</t>
  </si>
  <si>
    <t>27.0172.0464</t>
  </si>
  <si>
    <t>Phẫu thuật nội soi khâu thủng ruột non</t>
  </si>
  <si>
    <t>10.0416.0491</t>
  </si>
  <si>
    <t>Mở thông dạ dày</t>
  </si>
  <si>
    <t xml:space="preserve">Chưa bao gồm máy cắt nối tự động và ghim khâu máy cắt nối, thuốc và oxy </t>
  </si>
  <si>
    <t>10.0451.0491</t>
  </si>
  <si>
    <t>Mở bụng thăm dò</t>
  </si>
  <si>
    <t>10.0452.0491</t>
  </si>
  <si>
    <t>Mở bụng thăm dò, sinh thiết</t>
  </si>
  <si>
    <t>10.0479.0491</t>
  </si>
  <si>
    <t>Mở thông hỗng tràng hoặc mở thông hồi tràng</t>
  </si>
  <si>
    <t>10.0511.0491</t>
  </si>
  <si>
    <t>Dẫn lưu hoặc mở thông manh tràng</t>
  </si>
  <si>
    <t>10.0524.0491</t>
  </si>
  <si>
    <t>Làm hậu môn nhân tạo</t>
  </si>
  <si>
    <t>10.0564.0491</t>
  </si>
  <si>
    <t>Phẫu thuật điều trị bệnh Rectocelle</t>
  </si>
  <si>
    <t>10.0574.0491</t>
  </si>
  <si>
    <t>Thăm dò, sinh thiết gan</t>
  </si>
  <si>
    <t>10.0618.0491</t>
  </si>
  <si>
    <t>Thăm dò kết hợp với tiêm cồn hoặc đốt sóng cao tần hoặc áp lạnh</t>
  </si>
  <si>
    <t>Chưa bao gồm kim đốt sóng cao tần, thuốc và oxy</t>
  </si>
  <si>
    <t>10.0701.0491</t>
  </si>
  <si>
    <t>Mở bụng thăm dò, lau rửa ổ bụng, đặt dẫn lưu</t>
  </si>
  <si>
    <t>12.0203.0491</t>
  </si>
  <si>
    <t>Mở thông dạ dày ra da do ung thư</t>
  </si>
  <si>
    <t>03.3381.0492</t>
  </si>
  <si>
    <t>Phẫu thuật thoát vị rốn và khe hở thành bụng</t>
  </si>
  <si>
    <t>Chưa bao gồm tấm màng nâng, khóa kẹp mạch máu, vật liệu cầm máu, thuốc và oxy</t>
  </si>
  <si>
    <t>03.3384.0492</t>
  </si>
  <si>
    <t>Phẫu thuật thoát vị khó: đùi, bịt</t>
  </si>
  <si>
    <t>03.3395.0492</t>
  </si>
  <si>
    <t>Phẫu thuật thoát vị bẹn nghẹt</t>
  </si>
  <si>
    <t>03.3396.0492</t>
  </si>
  <si>
    <t>Phẫu thuật thoát vị rốn nghẹt</t>
  </si>
  <si>
    <t>03.3397.0492</t>
  </si>
  <si>
    <t>Phẫu thuật thoát vị vết mổ cũ thành bụng</t>
  </si>
  <si>
    <t>03.3401.0492</t>
  </si>
  <si>
    <t>Phẫu thuật thoát vị bẹn hay thành bụng thường</t>
  </si>
  <si>
    <t>03.3590.0492</t>
  </si>
  <si>
    <t>Phẫu thuật thoát vị đùi đùi nghẹt</t>
  </si>
  <si>
    <t>03.3599.0492</t>
  </si>
  <si>
    <t xml:space="preserve">Phẫu thuật thoát vị bẹn thường 1 bên </t>
  </si>
  <si>
    <t>10.0679.0492</t>
  </si>
  <si>
    <t>Phẫu thuật điều trị thoát vị bẹn bằng phương pháp Bassini</t>
  </si>
  <si>
    <t>10.0680.0492</t>
  </si>
  <si>
    <t>Phẫu thuật điều trị thoát vị bẹn bằng phương pháp Shouldice</t>
  </si>
  <si>
    <t>10.0681.0492</t>
  </si>
  <si>
    <t>Phẫu thuật điều trị thoát vị bẹn bằng phương pháp kết hợp Bassini và Shouldice</t>
  </si>
  <si>
    <t>10.0682.0492</t>
  </si>
  <si>
    <t>Phẫu thuật điều trị thoát vị bẹn bằng phương pháp Lichtenstein</t>
  </si>
  <si>
    <t>10.0683.0492</t>
  </si>
  <si>
    <t>Phẫu thuật điều trị thoát vị bẹn tái phát</t>
  </si>
  <si>
    <t>10.0684.0492</t>
  </si>
  <si>
    <t xml:space="preserve">Phẫu thuật điều trị thoát vị bẹn </t>
  </si>
  <si>
    <t>10.0685.0492</t>
  </si>
  <si>
    <t>Phẫu thuật điều trị thoát vị đùi</t>
  </si>
  <si>
    <t>10.0686.0492</t>
  </si>
  <si>
    <t>Phẫu thuật điều trị thoát vị vết mổ thành bụng</t>
  </si>
  <si>
    <t>10.0687.0492</t>
  </si>
  <si>
    <t>Phẫu thuật điều trị thoát vị thành bụng khác</t>
  </si>
  <si>
    <t>10.0695.0492</t>
  </si>
  <si>
    <t>Phẫu thuật cắt u cơ hoành</t>
  </si>
  <si>
    <t>03.3282.0493</t>
  </si>
  <si>
    <t>Dẫn lưu áp xe dưới cơ hoành</t>
  </si>
  <si>
    <t>03.3283.0493</t>
  </si>
  <si>
    <t>Dẫn lưu áp xe dưới cơ hoành có cắt xương sườn</t>
  </si>
  <si>
    <t>03.3330.0493</t>
  </si>
  <si>
    <t>Phẫu thuật áp xe ruột thừa trong ổ bụng</t>
  </si>
  <si>
    <t>03.3332.0493</t>
  </si>
  <si>
    <t>Dẫn lưu áp xe ruột thừa</t>
  </si>
  <si>
    <t>03.3385.0493</t>
  </si>
  <si>
    <t>Phẫu thuật điều trị áp xe tồn dư trong ổ bụng</t>
  </si>
  <si>
    <t>03.3416.0493</t>
  </si>
  <si>
    <t>Phẫu thuật dẫn lưu áp xe gan</t>
  </si>
  <si>
    <t>03.3458.0493</t>
  </si>
  <si>
    <t>Dẫn lưu áp xe tụy</t>
  </si>
  <si>
    <t>03.3815.0493</t>
  </si>
  <si>
    <t>Dẫn lưu áp xe cơ đái chậu</t>
  </si>
  <si>
    <t>04.0028.0493</t>
  </si>
  <si>
    <t>Phẫu thuật dẫn lưu áp xe lạnh thắt lưng do lao</t>
  </si>
  <si>
    <t>04.0029.0493</t>
  </si>
  <si>
    <t>Phẫu thuật dẫn lưu áp xe lạnh hố chậu do lao</t>
  </si>
  <si>
    <t>10.0418.0493</t>
  </si>
  <si>
    <t>Dẫn lưu áp xe thực quản, trung thất</t>
  </si>
  <si>
    <t>10.0492.0493</t>
  </si>
  <si>
    <t>Phẫu thuật điều trị áp xe tồn dư, dẫn lưu ổ bụng</t>
  </si>
  <si>
    <t>10.0509.0493</t>
  </si>
  <si>
    <t>10.0616.0493</t>
  </si>
  <si>
    <t>Dẫn lưu áp xe gan</t>
  </si>
  <si>
    <t>10.0617.0493</t>
  </si>
  <si>
    <t>Dẫn lưu áp xe tồn dư sau mổ gan</t>
  </si>
  <si>
    <t>10.0533.0494</t>
  </si>
  <si>
    <t>Cắt u, polyp trực tràng đường hậu môn</t>
  </si>
  <si>
    <t>Chưa bao gồm máy cắt nối tự động và ghim khâu máy cắt nối, khóa kẹp mạch máu, vật liệu cầm máu, thuốc và oxy</t>
  </si>
  <si>
    <t>10.0539.0494</t>
  </si>
  <si>
    <t>Bóc u xơ, cơ... trực tràng đường tầng sinh môn</t>
  </si>
  <si>
    <t>10.0547.0494</t>
  </si>
  <si>
    <t>Phẫu thuật cắt 1 búi trĩ</t>
  </si>
  <si>
    <t>10.0548.0494</t>
  </si>
  <si>
    <t>Phẫu thuật lấy trĩ tắc mạch</t>
  </si>
  <si>
    <t>10.0549.0494</t>
  </si>
  <si>
    <t>Phẫu thuật cắt trĩ kinh điển (phương pháp Milligan - Morgan hoặc Ferguson)</t>
  </si>
  <si>
    <t>10.0550.0494</t>
  </si>
  <si>
    <t>Phẫu thuật cắt trĩ kinh điển có sử dụng dụng cụ hỗ trợ</t>
  </si>
  <si>
    <t>10.0551.0494</t>
  </si>
  <si>
    <t>Phẫu thuật lấy toàn bộ trĩ vòng</t>
  </si>
  <si>
    <t>10.0554.0494</t>
  </si>
  <si>
    <t>Phẫu thuật khâu treo và triệt mạch trĩ (THD)</t>
  </si>
  <si>
    <t>10.0555.0494</t>
  </si>
  <si>
    <t>Phẫu thuật chích, dẫn lưu áp xe cạnh hậu môn đơn giản</t>
  </si>
  <si>
    <t>10.0556.0494</t>
  </si>
  <si>
    <t>Phẫu thuật điều trị áp xe hậu môn phức tạp</t>
  </si>
  <si>
    <t>10.0557.0494</t>
  </si>
  <si>
    <t>Phẫu thuật điều trị rò hậu môn đơn giản</t>
  </si>
  <si>
    <t>10.0558.0494</t>
  </si>
  <si>
    <t>Phẫu thuật điều trị rò hậu môn phức tạp</t>
  </si>
  <si>
    <t>10.0559.0494</t>
  </si>
  <si>
    <t>Phẫu thuật điều trị rò hậu môn cắt cơ thắt trên chỉ chờ</t>
  </si>
  <si>
    <t>10.0561.0494</t>
  </si>
  <si>
    <t>Điều trị nứt kẽ hậu môn bằng cắt cơ tròn trong (vị trí 3h và 9h)</t>
  </si>
  <si>
    <t>10.0562.0494</t>
  </si>
  <si>
    <t>Điều trị nứt kẽ hậu môn bằng cắt cơ tròn trong vị trí 6h, tạo hình hậu môn</t>
  </si>
  <si>
    <t>10.0563.0494</t>
  </si>
  <si>
    <t>Điều trị hẹp hậu môn bằng cắt vòng xơ, tạo hình hậu môn</t>
  </si>
  <si>
    <t>03.2744.0534</t>
  </si>
  <si>
    <t>Cắt cụt cánh tay do ung thư</t>
  </si>
  <si>
    <t>03.2745.0534</t>
  </si>
  <si>
    <t>Tháo khớp khuỷu tay do ung thư</t>
  </si>
  <si>
    <t>03.2746.0534</t>
  </si>
  <si>
    <t>Tháo khớp cổ tay do ung thư</t>
  </si>
  <si>
    <t>03.2747.0534</t>
  </si>
  <si>
    <t>Tháo khớp háng do ung thư chi dưới</t>
  </si>
  <si>
    <t>03.2748.0534</t>
  </si>
  <si>
    <t>Căt cụt cẳng chân do ung thư</t>
  </si>
  <si>
    <t>03.2749.0534</t>
  </si>
  <si>
    <t>Cắt cụt đùi do ung thư chi dưới</t>
  </si>
  <si>
    <t>03.2750.0534</t>
  </si>
  <si>
    <t>Tháo khớp gối do ung thư</t>
  </si>
  <si>
    <t>03.2759.0534</t>
  </si>
  <si>
    <t>Cắt chi và vét hạch do ung thư</t>
  </si>
  <si>
    <t>03.3668.0534</t>
  </si>
  <si>
    <t>Cắt đoạn khớp khuỷu</t>
  </si>
  <si>
    <t>03.3680.0534</t>
  </si>
  <si>
    <t>Cắt cụt cánh tay</t>
  </si>
  <si>
    <t>03.3681.0534</t>
  </si>
  <si>
    <t>Tháo khớp khuỷu</t>
  </si>
  <si>
    <t>03.3682.0534</t>
  </si>
  <si>
    <t>Cắt cụt cẳng tay</t>
  </si>
  <si>
    <t>03.3683.0534</t>
  </si>
  <si>
    <t>Tháo khớp cổ tay</t>
  </si>
  <si>
    <t>03.3723.0534</t>
  </si>
  <si>
    <t>Tháo khớp háng</t>
  </si>
  <si>
    <t>03.3726.0534</t>
  </si>
  <si>
    <t>Phẫu thuật cắt cụt đùi</t>
  </si>
  <si>
    <t>03.3740.0534</t>
  </si>
  <si>
    <t>Cắt cụt dưới mấu chuyển xương đùi</t>
  </si>
  <si>
    <t>03.3755.0534</t>
  </si>
  <si>
    <t>Tháo khớp gối</t>
  </si>
  <si>
    <t>03.3775.0534</t>
  </si>
  <si>
    <t>Cắt cụt cẳng chân</t>
  </si>
  <si>
    <t>03.3792.0534</t>
  </si>
  <si>
    <t>Tháo một nửa bàn chân trước</t>
  </si>
  <si>
    <t>03.3795.0534</t>
  </si>
  <si>
    <t>Tháo khớp cổ chân</t>
  </si>
  <si>
    <t>03.3796.0534</t>
  </si>
  <si>
    <t>Tháo khớp kiểu Pirogoff</t>
  </si>
  <si>
    <t>10.0863.0534</t>
  </si>
  <si>
    <t>Phẫu thuật cắt cụt cẳng tay, cánh tay</t>
  </si>
  <si>
    <t>10.0942.0534</t>
  </si>
  <si>
    <t>Phẫu thuật cắt cụt chi</t>
  </si>
  <si>
    <t>10.0943.0534</t>
  </si>
  <si>
    <t>Phẫu thuật tháo khớp chi</t>
  </si>
  <si>
    <t>11.0072.0534</t>
  </si>
  <si>
    <t>Cắt cụt cấp cứu chi thể bỏng không còn khả năng bảo tồn điều trị bỏng sâu</t>
  </si>
  <si>
    <t>11.0073.0534</t>
  </si>
  <si>
    <t>Cắt cụt chi thể bỏng không còn khả năng bảo tồn điều trị bỏng sâu</t>
  </si>
  <si>
    <t>11.0074.0534</t>
  </si>
  <si>
    <t>Tháo khớp chi thể bỏng không còn khả năng bảo tồn điều trị bỏng sâu</t>
  </si>
  <si>
    <t>12.0326.0534</t>
  </si>
  <si>
    <t>12.0327.0534</t>
  </si>
  <si>
    <t>12.0328.0534</t>
  </si>
  <si>
    <t>12.0329.0534</t>
  </si>
  <si>
    <t>12.0334.0534</t>
  </si>
  <si>
    <t>Tháo khớp háng do ung thư</t>
  </si>
  <si>
    <t>12.0335.0534</t>
  </si>
  <si>
    <t>Cắt cụt cẳng chân do ung thư</t>
  </si>
  <si>
    <t>12.0336.0534</t>
  </si>
  <si>
    <t>Cắt cụt đùi do ung thư</t>
  </si>
  <si>
    <t>03.3661.0548</t>
  </si>
  <si>
    <t>Phẫu thuật điều trị vẹo khuỷu, đục sửa trục</t>
  </si>
  <si>
    <t>Chưa bao gồm kim hoặc đinh, thuốc và oxy</t>
  </si>
  <si>
    <t>03.3664.0548</t>
  </si>
  <si>
    <t>Cố định Kirschner trong gãy đầu trên xương cánh tay</t>
  </si>
  <si>
    <t>03.3669.0548</t>
  </si>
  <si>
    <t>Phẫu thuật trật khớp khuỷu</t>
  </si>
  <si>
    <t>03.3722.0548</t>
  </si>
  <si>
    <t>Phẫu thuật toác khớp mu</t>
  </si>
  <si>
    <t>03.3728.0548</t>
  </si>
  <si>
    <t>Kết xương đinh nẹp khối gãy trên lồi cầu, liên lồi cầu</t>
  </si>
  <si>
    <t>03.3880.0548</t>
  </si>
  <si>
    <t>Bắt vít qua khớp</t>
  </si>
  <si>
    <t>10.0734.0548</t>
  </si>
  <si>
    <t>Phẫu thuật kết hợp xương gãy mỏm khuỷu</t>
  </si>
  <si>
    <t>10.0735.0548</t>
  </si>
  <si>
    <t>Phẫu thuật kết hợp xương gãy mỏm khuỷu phức tạp</t>
  </si>
  <si>
    <t>10.0744.0548</t>
  </si>
  <si>
    <t>Phẫu thuật kết hợp xương gãy trật khớp cổ tay</t>
  </si>
  <si>
    <t>10.0755.0548</t>
  </si>
  <si>
    <t>Phẫu thuật kết hợp xương toác khớp mu (trật khớp)</t>
  </si>
  <si>
    <t>10.0772.0548</t>
  </si>
  <si>
    <t>Phẫu thuật kết hợp xương gãy bánh chè</t>
  </si>
  <si>
    <t>10.0773.0548</t>
  </si>
  <si>
    <t>Phẫu thuật kết hợp xương gãy xương bánh chè phức tạp</t>
  </si>
  <si>
    <t>10.0790.0548</t>
  </si>
  <si>
    <t>Phẫu thuật kết hợp xương trật khớp Lisfranc</t>
  </si>
  <si>
    <t>10.0791.0548</t>
  </si>
  <si>
    <t>Phẫu thuật kết hợp xương gãy trật đốt bàn ngón chân</t>
  </si>
  <si>
    <t>10.0796.0548</t>
  </si>
  <si>
    <t>Phẫu thuật kết hợp xương gãy hở độ II trên và liên lồi cầu xương đùi</t>
  </si>
  <si>
    <t>10.0797.0548</t>
  </si>
  <si>
    <t>Phẫu thuật kết hợp xương gãy hở độ III trên và liên lồi cầu xương đùi</t>
  </si>
  <si>
    <t>10.0804.0548</t>
  </si>
  <si>
    <t>Phẫu thuật kết hợp xương gãy hở liên lồi cầu xương cánh tay</t>
  </si>
  <si>
    <t>10.0869.0548</t>
  </si>
  <si>
    <t>Phẫu thuật kết hợp xương chấn thương Lisfranc và bàn chân giữa</t>
  </si>
  <si>
    <t>10.0871.0548</t>
  </si>
  <si>
    <t>Phẫu thuật kết hợp xương trật khớp cổ chân</t>
  </si>
  <si>
    <t>10.0872.0548</t>
  </si>
  <si>
    <t>Phẫu thuật kết hợp xương trật khớp dưới sên</t>
  </si>
  <si>
    <t>10.0873.0548</t>
  </si>
  <si>
    <t>Phẫu thuật kết hợp xương gãy trật khớp cổ chân ở trẻ em</t>
  </si>
  <si>
    <t>10.0904.0548</t>
  </si>
  <si>
    <t>Phẫu thuật kết hợp xương gãy bong sụn tiếp đầu dưới xương cánh tay</t>
  </si>
  <si>
    <t>10.0906.0548</t>
  </si>
  <si>
    <t>Phẫu thuật kết hợp xương bằng K.Wire điều trị gãy trên lồi cầu xương cánh tay</t>
  </si>
  <si>
    <t>10.0909.0548</t>
  </si>
  <si>
    <t>Phẫu thuật kết hợp xương gãy lồi cầu ngoài xương cánh tay</t>
  </si>
  <si>
    <t>10.0910.0548</t>
  </si>
  <si>
    <t>Phẫu thuật kết hợp xương gãy ròng rọc xương cánh tay</t>
  </si>
  <si>
    <t>10.0911.0548</t>
  </si>
  <si>
    <t>Phẫu thuật điều trị trật khớp khuỷu</t>
  </si>
  <si>
    <t>10.0948.0548</t>
  </si>
  <si>
    <t>Phẫu thuật đặt lại khớp găm kim cổ xương cánh tay</t>
  </si>
  <si>
    <t>10.0949.0548</t>
  </si>
  <si>
    <t>Phẫu thuật đặt lại khớp, găm kim cố định (buộc vòng chỉ thép)</t>
  </si>
  <si>
    <t>03.3724.0549</t>
  </si>
  <si>
    <t>Làm cứng khớp ở tư­ thế chức năng</t>
  </si>
  <si>
    <t>Chưa bao gồm đinh, nẹp vít, khung cố định ngoài, thuốc và oxy</t>
  </si>
  <si>
    <t>04.0056.0549</t>
  </si>
  <si>
    <t>Phẫu thuật hàn cứng khớp gối do lao (Arthrodesis)</t>
  </si>
  <si>
    <t>10.0845.0549</t>
  </si>
  <si>
    <t>Phẫu thuật làm cứng khớp quay Trụ dưới</t>
  </si>
  <si>
    <t>10.0846.0549</t>
  </si>
  <si>
    <t>Phẫu thuật làm cứng khớp cổ tay</t>
  </si>
  <si>
    <t>10.0849.0549</t>
  </si>
  <si>
    <t>Phẫu thuật làm cứng khớp bàn, ngón tay</t>
  </si>
  <si>
    <t>10.0950.0549</t>
  </si>
  <si>
    <t>Phẫu thuật làm cứng khớp gối</t>
  </si>
  <si>
    <t>10.0958.0549</t>
  </si>
  <si>
    <t>Phẫu thuật đóng cứng khớp khác</t>
  </si>
  <si>
    <t>03.3645.0550</t>
  </si>
  <si>
    <t>Phẫu thuật điều trị vẹo cổ</t>
  </si>
  <si>
    <t>Chưa bao gồm đinh, nẹp, vít, gân nhân tạo, gân sinh học, khung cố định ngoài, xương nhân tạo hoặc sản phẩm sinh học thay thế xương.</t>
  </si>
  <si>
    <t>03.3666.0550</t>
  </si>
  <si>
    <t>Phẫu thuật cứng duỗi khớp khuỷu</t>
  </si>
  <si>
    <t>03.3670.0550</t>
  </si>
  <si>
    <t>Phẫu thuật gấp khớp khuỷu do bại não</t>
  </si>
  <si>
    <t>03.3700.0550</t>
  </si>
  <si>
    <t>Phẫu thuật tạo gấp cổ tay do bại não</t>
  </si>
  <si>
    <t>03.3701.0550</t>
  </si>
  <si>
    <t>Phẫu thuật Capsulodesis Zancolli giải quyết biến dạng vuốt trụ</t>
  </si>
  <si>
    <t>03.3716.0550</t>
  </si>
  <si>
    <t>Phẫu thuật cứng cơ may</t>
  </si>
  <si>
    <t>03.3742.0550</t>
  </si>
  <si>
    <t>Phẫu thuật xơ cứng cơ thẳng trước</t>
  </si>
  <si>
    <t>Chưa bao gồm đinh, nẹp, vít, gân nhân tạo, gân sinh học, khung cố định ngoài, xương nhân tạo hoặc sản phẩm sinh học thay thế xương, thuốc và oxy</t>
  </si>
  <si>
    <t>03.3748.0550</t>
  </si>
  <si>
    <t>Phẫu thuật trật khớp gối bẩm sinh</t>
  </si>
  <si>
    <t>03.3750.0550</t>
  </si>
  <si>
    <t>Phẫu thuật trật xương bánh chè bẩm sinh</t>
  </si>
  <si>
    <t>03.3752.0550</t>
  </si>
  <si>
    <t>Phẫu thuật gấp khớp gối do bại não, nối dài gân cơ gấp gối, cắt thần kinh</t>
  </si>
  <si>
    <t>03.3753.0550</t>
  </si>
  <si>
    <t>Phẫu thuật Egger tạo gấp khớp gối do bại não trong trường hợp nặng</t>
  </si>
  <si>
    <t>10.0843.0550</t>
  </si>
  <si>
    <t>Phẫu thuật điều trị bệnh DE QUER VAIN và ngón tay cò súng</t>
  </si>
  <si>
    <t>10.0857.0550</t>
  </si>
  <si>
    <t>Chỉnh hình bệnh co rút nhị đầu và cơ cánh tay trước</t>
  </si>
  <si>
    <t>10.0900.0550</t>
  </si>
  <si>
    <t>Phẫu thuật xơ cứng gân cơ tứ đầu đùi</t>
  </si>
  <si>
    <t>10.0901.0550</t>
  </si>
  <si>
    <t>Phẫu thuật xơ cứng gân cơ tam đầu cánh tay</t>
  </si>
  <si>
    <t>10.0902.0550</t>
  </si>
  <si>
    <t>Phẫu thuật xơ cứng cơ ức đòn chũm</t>
  </si>
  <si>
    <t>10.0903.0550</t>
  </si>
  <si>
    <t>Phẫu thuật xơ cứng trật khớp gối</t>
  </si>
  <si>
    <t>10.0928.0550</t>
  </si>
  <si>
    <t>Phẫu thuật tạo hình điều trị cứng gối sau chấn thương</t>
  </si>
  <si>
    <t>10.0944.0550</t>
  </si>
  <si>
    <t>Phẫu thuật xơ cứng đơn giản</t>
  </si>
  <si>
    <t>10.0945.0550</t>
  </si>
  <si>
    <t>Phẫu thuật xơ cứng phức tạp</t>
  </si>
  <si>
    <t>03.3667.0551</t>
  </si>
  <si>
    <t>Phẫu thuật dính khớp khuỷu</t>
  </si>
  <si>
    <t>03.3671.0551</t>
  </si>
  <si>
    <t>03.3672.0551</t>
  </si>
  <si>
    <t>Phẫu thuật dính khớp quay trụ bẩm sinh</t>
  </si>
  <si>
    <t>03.3813.0551</t>
  </si>
  <si>
    <t>Phẫu thuật viêm khớp mủ thứ phát có sai khớp</t>
  </si>
  <si>
    <t>04.0007.0551</t>
  </si>
  <si>
    <t>Phẫu thuật chỉnh hình khớp gối do lao</t>
  </si>
  <si>
    <t>04.0014.0551</t>
  </si>
  <si>
    <t>Phẫu thuật nạo viêm lao khớp vai</t>
  </si>
  <si>
    <t>04.0015.0551</t>
  </si>
  <si>
    <t>Phẫu thuật nạo viêm lao khớp khuỷu</t>
  </si>
  <si>
    <t>04.0016.0551</t>
  </si>
  <si>
    <t>Phẫu thuật nạo viêm lao khớp cổ-bàn tay</t>
  </si>
  <si>
    <t>04.0020.0551</t>
  </si>
  <si>
    <t>Phẫu thuật nạo viêm lao khớp cùng chậu</t>
  </si>
  <si>
    <t>04.0022.0551</t>
  </si>
  <si>
    <t>Phẫu thuật nạo viêm lao khớp háng</t>
  </si>
  <si>
    <t>04.0023.0551</t>
  </si>
  <si>
    <t>Phẫu thuật nạo viêm lao khớp gối</t>
  </si>
  <si>
    <t>04.0024.0551</t>
  </si>
  <si>
    <t>Phẫu thuật nạo viêm lao khớp cổ-bàn chân</t>
  </si>
  <si>
    <t>10.0716.0551</t>
  </si>
  <si>
    <t>Phẫu thuật tháo khớp vai</t>
  </si>
  <si>
    <t>10.0847.0551</t>
  </si>
  <si>
    <t>Phẫu thuật điều trị viêm bao hoạt dịch của gân gấp bàn ngón tay</t>
  </si>
  <si>
    <t>10.0856.0551</t>
  </si>
  <si>
    <t>Chỉnh hình tật dính quay trụ trên bẩm sinh</t>
  </si>
  <si>
    <t>10.0907.0551</t>
  </si>
  <si>
    <t>Phẫu thuật cứng gối theo phương pháp JUDET</t>
  </si>
  <si>
    <t>10.0951.0551</t>
  </si>
  <si>
    <t>Phẫu thuật gỡ dính khớp gối</t>
  </si>
  <si>
    <t>10.0956.0551</t>
  </si>
  <si>
    <t>Phẫu thuật làm sạch ổ khớp</t>
  </si>
  <si>
    <t>10.0973.0551</t>
  </si>
  <si>
    <t>Phẫu thuật gỡ dính gân gấp</t>
  </si>
  <si>
    <t>10.0974.0551</t>
  </si>
  <si>
    <t>Phẫu thuật gỡ dính gân duỗi</t>
  </si>
  <si>
    <t>10.0975.0551</t>
  </si>
  <si>
    <t>Phẫu thuật gỡ dính thần kinh</t>
  </si>
  <si>
    <t>10.0982.0551</t>
  </si>
  <si>
    <t>Phẫu thuật viên tấy bao hoạt dịch bàn tay</t>
  </si>
  <si>
    <t>10.0983.0551</t>
  </si>
  <si>
    <t>Phẫu thuật vết thương khớp</t>
  </si>
  <si>
    <t>12.0333.0551</t>
  </si>
  <si>
    <t>03.3886.0553</t>
  </si>
  <si>
    <t>Ghép trong mất đoạn xương</t>
  </si>
  <si>
    <t>Chưa bao gồm khung cố định ngoài, nẹp, ốc, vít, lồng, xương nhân tạo hoặc sản phẩm sinh học thay thế xương, thuốc và oxy</t>
  </si>
  <si>
    <t>10.0727.0553</t>
  </si>
  <si>
    <t>Phẫu thuật kết hợp xương khớp giả xương cánh tay</t>
  </si>
  <si>
    <t>10.0968.0553</t>
  </si>
  <si>
    <t>Phẫu thuật ghép xương tự thân</t>
  </si>
  <si>
    <t>10.0969.0553</t>
  </si>
  <si>
    <t>Phẫu thuật ghép xương nhân tạo</t>
  </si>
  <si>
    <t>26.0034.0553</t>
  </si>
  <si>
    <t>Chuyển vạt xương có nối hoặc ghép mạch vi phẫu</t>
  </si>
  <si>
    <t>03.2500.0558</t>
  </si>
  <si>
    <t>Cắt bỏ u xương thái dương</t>
  </si>
  <si>
    <t>Chưa bao gồm phương tiện cố định, phương tiên kết hợp, xương nhân tạo, xương bảo quản, sản phẩm sinh học thay thế, xi măng sinh học hoặc hóa học, thuốc và oxy</t>
  </si>
  <si>
    <t>03.2639.0558</t>
  </si>
  <si>
    <t>Cắt u xương sườn nhiều xương</t>
  </si>
  <si>
    <t>03.2643.0558</t>
  </si>
  <si>
    <t>Cắt u xương sườn 1 xương</t>
  </si>
  <si>
    <t>03.2758.0558</t>
  </si>
  <si>
    <t>Cắt u xương, sụn</t>
  </si>
  <si>
    <t>03.3651.0558</t>
  </si>
  <si>
    <t>Lấy bỏ tổ chức u điều trị u xương</t>
  </si>
  <si>
    <t>10.0967.0558</t>
  </si>
  <si>
    <t>Phẫu thuật lấy bỏ u xương</t>
  </si>
  <si>
    <t>10.0971.0558</t>
  </si>
  <si>
    <t>Lấy u xương (ghép xi măng)</t>
  </si>
  <si>
    <t>12.0167.0558</t>
  </si>
  <si>
    <t>12.0173.0558</t>
  </si>
  <si>
    <t>12.0324.0558</t>
  </si>
  <si>
    <t>Cắt u xương sụn lành tính</t>
  </si>
  <si>
    <t>12.0325.0558</t>
  </si>
  <si>
    <t>12.0339.0558</t>
  </si>
  <si>
    <t>Cắt u nang tiêu xương, ghép xương</t>
  </si>
  <si>
    <t>12.0340.0558</t>
  </si>
  <si>
    <t>Cắt u tế bào khổng lồ, ghép xương</t>
  </si>
  <si>
    <t>03.3763.0559</t>
  </si>
  <si>
    <t>Phẫu thuật co gân Achille</t>
  </si>
  <si>
    <t>Chưa bao gồm gân nhân tạo, thuốc và oxy</t>
  </si>
  <si>
    <t>03.3803.0559</t>
  </si>
  <si>
    <t>Nối gân gấp</t>
  </si>
  <si>
    <t>03.3804.0559</t>
  </si>
  <si>
    <t>Gỡ dính gân</t>
  </si>
  <si>
    <t>03.3819.0559</t>
  </si>
  <si>
    <t>Nối gân duỗi</t>
  </si>
  <si>
    <t>10.0748.0559</t>
  </si>
  <si>
    <t>Phẫu thuật tổn thương dây chằng của đốt bàn - ngón tay</t>
  </si>
  <si>
    <t>10.0749.0559</t>
  </si>
  <si>
    <t>Phẫu thuật tổn thương gân duỗi cẳng và bàn ngón tay</t>
  </si>
  <si>
    <t>10.0750.0559</t>
  </si>
  <si>
    <t>Phẫu thuật tổn thương gân gấp của cổ tay và cẳng tay</t>
  </si>
  <si>
    <t>10.0751.0559</t>
  </si>
  <si>
    <t>Phẫu thuật tổn thương gân gấp bàn - cổ tay</t>
  </si>
  <si>
    <t>10.0752.0559</t>
  </si>
  <si>
    <t>Phẫu thuật tổn thương gân gấp ở vùng cấm (Vùng II)</t>
  </si>
  <si>
    <t>10.0774.0559</t>
  </si>
  <si>
    <t>Phẫu thuật lấy toàn bộ xương bánh chè</t>
  </si>
  <si>
    <t>10.0810.0559</t>
  </si>
  <si>
    <t>Phẫu thuật vết thương bàn tay tổn thương gân duỗi</t>
  </si>
  <si>
    <t>10.0811.0559</t>
  </si>
  <si>
    <t>Phẫu thuật vết thương phần mềm tổn thương gân gấp</t>
  </si>
  <si>
    <t>10.0818.0559</t>
  </si>
  <si>
    <t>Phẫu thuật tạo hình tổn thương dây chằng mạn tính của ngón I</t>
  </si>
  <si>
    <t>10.0824.0559</t>
  </si>
  <si>
    <t>Phẫu thuật tái tạo dây chằng xương thuyền</t>
  </si>
  <si>
    <t>10.0825.0559</t>
  </si>
  <si>
    <t>Phẫu thuật Tái tạo tổn thương mạn tính dây chằng xương thuyền</t>
  </si>
  <si>
    <t>10.0826.0559</t>
  </si>
  <si>
    <t>Phẫu thuật tái tạo dây chằng bên của ngón 1 bàn tay</t>
  </si>
  <si>
    <t>10.0839.0559</t>
  </si>
  <si>
    <t>Khâu tổn thương gân gấp vùng I, III, IV, V</t>
  </si>
  <si>
    <t>10.0840.0559</t>
  </si>
  <si>
    <t>Khâu tổn thương gân gấp bàn tay ở vùng II</t>
  </si>
  <si>
    <t>10.0841.0559</t>
  </si>
  <si>
    <t>Tái tạo phục hồi tổn thương gân gấp 2 thì</t>
  </si>
  <si>
    <t>10.0842.0559</t>
  </si>
  <si>
    <t>Khâu phục hồi tổn thương gân duỗi</t>
  </si>
  <si>
    <t>10.0875.0559</t>
  </si>
  <si>
    <t>Phẫu thuật tổn thương gân chày trước</t>
  </si>
  <si>
    <t>10.0876.0559</t>
  </si>
  <si>
    <t>Phẫu thuật tổn thương gân duỗi dài ngón I</t>
  </si>
  <si>
    <t>10.0877.0559</t>
  </si>
  <si>
    <t>Phẫu thuật tổn thương gân Achille</t>
  </si>
  <si>
    <t>10.0878.0559</t>
  </si>
  <si>
    <t>Phẫu thuật tổn thương gân cơ mác bên</t>
  </si>
  <si>
    <t>10.0879.0559</t>
  </si>
  <si>
    <t>Phẫu thuật tổn thương gân gấp dài ngón I</t>
  </si>
  <si>
    <t>10.0880.0559</t>
  </si>
  <si>
    <t>Phẫu thuật tổn thương gân cơ chày sau</t>
  </si>
  <si>
    <t>10.0881.0559</t>
  </si>
  <si>
    <t>Phẫu thuật điều trị tổn thương gân cơ chóp xoay</t>
  </si>
  <si>
    <t>10.0882.0559</t>
  </si>
  <si>
    <t>Phẫu thuật đứt gân cơ nhị đầu</t>
  </si>
  <si>
    <t>10.0883.0559</t>
  </si>
  <si>
    <t>Phẫu thuật điều trị gân bánh chè</t>
  </si>
  <si>
    <t>10.0884.0559</t>
  </si>
  <si>
    <t>Phẫu thuật điều trị đứt gân cơ nhị đầu đùi</t>
  </si>
  <si>
    <t>10.0885.0559</t>
  </si>
  <si>
    <t>Phẫu thuật điều trị đứt gân Achille</t>
  </si>
  <si>
    <t>10.0886.0559</t>
  </si>
  <si>
    <t>Phẫu thuật điều trị đứt gân Achille tới muộn</t>
  </si>
  <si>
    <t>10.0888.0559</t>
  </si>
  <si>
    <t>Chuyển gân điều trị liệt đám rối thần kinh cánh tay</t>
  </si>
  <si>
    <t xml:space="preserve">Chuyển gân điều trị liệt đám rối thần kinh cánh tay </t>
  </si>
  <si>
    <t>10.0889.0559</t>
  </si>
  <si>
    <t>Chuyển gân điều trị liệt thần kinh mác chung</t>
  </si>
  <si>
    <t>10.0963.0559</t>
  </si>
  <si>
    <t>Phẫu thuật nối gân duỗi/kéo dài gân(1 gân)</t>
  </si>
  <si>
    <t>10.0964.0559</t>
  </si>
  <si>
    <t>Phẫu thuật nối gân gấp/kéo dài gân (1 gân)</t>
  </si>
  <si>
    <t>28.0337.0559</t>
  </si>
  <si>
    <t>28.0338.0559</t>
  </si>
  <si>
    <t>Phẫu thuật ghép gân gấp không sử dụng vi phẫu thuật</t>
  </si>
  <si>
    <t>28.0340.0559</t>
  </si>
  <si>
    <t>28.0342.0559</t>
  </si>
  <si>
    <t>Khâu nối thần kinh không sử dụng vi phẫu thuật</t>
  </si>
  <si>
    <t>Khâu nối thần kinh không sử dụng vi phẫu thuật [tính 1 gân]</t>
  </si>
  <si>
    <t>28.0344.0559</t>
  </si>
  <si>
    <t>Gỡ dính thần kinh</t>
  </si>
  <si>
    <t>03.3882.0568</t>
  </si>
  <si>
    <t>Tạo hình thân đốt sống qua da bằng đổ cement</t>
  </si>
  <si>
    <t xml:space="preserve">Chưa bao gồm kim chọc, xi măng sinh học hoặc hóa học, hệ thống bơm xi măng, bộ bơm xi măng có bóng hoặc không bóng, thuốc và oxy </t>
  </si>
  <si>
    <t>10.1083.0568</t>
  </si>
  <si>
    <t>Tạo hình thân đốt sống bằng bơm cement sinh học qua cuống</t>
  </si>
  <si>
    <t>10.1084.0568</t>
  </si>
  <si>
    <t>Tạo hình thân đốt sống bằng bơm cement sinh học có bóng</t>
  </si>
  <si>
    <t>10.1085.0568</t>
  </si>
  <si>
    <t>Tạo hình thân đốt sống bằng bơm cement sinh học có lồng titan</t>
  </si>
  <si>
    <t>10.1086.0568</t>
  </si>
  <si>
    <t>Bơm ciment qua đường ngoài cuống vào thân đốt sống</t>
  </si>
  <si>
    <t>03.3685.0571</t>
  </si>
  <si>
    <t>Phẫu thuật viêm xương cánh tay: đục, mổ, nạo, lấy xương chết, dẫn lưu</t>
  </si>
  <si>
    <t>03.3686.0571</t>
  </si>
  <si>
    <t>Phẫu thuật gãy mỏm trên ròng rọc xương cánh tay</t>
  </si>
  <si>
    <t>03.3687.0571</t>
  </si>
  <si>
    <t>Phẫu thuật viêm xương cẳng tay đục, mổ, nạo, dẫn lưu</t>
  </si>
  <si>
    <t>03.3695.0571</t>
  </si>
  <si>
    <t>Phẫu thuật chuyển cơ giang ngắn ngón 1 điều trị tách ngón 1 bẩm sinh</t>
  </si>
  <si>
    <t>03.3710.0571</t>
  </si>
  <si>
    <t>Phẫu thuật cắt bỏ ngón tay thừa</t>
  </si>
  <si>
    <t>03.3711.0571</t>
  </si>
  <si>
    <t>Tháo bỏ các ngón tay, đốt ngón tay</t>
  </si>
  <si>
    <t>03.3729.0571</t>
  </si>
  <si>
    <t>Phẫu thuật viêm xương khớp háng</t>
  </si>
  <si>
    <t>03.3741.0571</t>
  </si>
  <si>
    <t>Phẫu thuật viêm xương đùi đục, mổ, nạo, lấy xương chết, dẫn lưu</t>
  </si>
  <si>
    <t>03.3776.0571</t>
  </si>
  <si>
    <t>Phẫu thuật viêm xương cẳng chân: đục, mổ, nạo, lấy xương chết, dẫn lưu</t>
  </si>
  <si>
    <t>03.3777.0571</t>
  </si>
  <si>
    <t>Phẫu thuật khoan xương có tưới rửa kháng sinh liên tục điều trị viêm xương tủy giai đoạn trung gian</t>
  </si>
  <si>
    <t>03.3797.0571</t>
  </si>
  <si>
    <t>Tháo bỏ các ngón chân</t>
  </si>
  <si>
    <t>03.3798.0571</t>
  </si>
  <si>
    <t>Tháo đốt bàn</t>
  </si>
  <si>
    <t>03.3811.0571</t>
  </si>
  <si>
    <t>Cắt lọc da, cơ, cân trên 3% diện tích cơ thể</t>
  </si>
  <si>
    <t>03.3816.0571</t>
  </si>
  <si>
    <t>Phẫu thuật vết thương bàn tay, cắt lọc đơn thuần</t>
  </si>
  <si>
    <t>04.0017.0571</t>
  </si>
  <si>
    <t>Phẫu thuật nạo viêm lao xương cánh tay</t>
  </si>
  <si>
    <t>04.0018.0571</t>
  </si>
  <si>
    <t>Phẫu thuật nạo viêm lao xương cẳng tay</t>
  </si>
  <si>
    <t>04.0019.0571</t>
  </si>
  <si>
    <t>Phẫu thuật nạo viêm lao xương đốt bàn - ngón tay</t>
  </si>
  <si>
    <t>04.0021.0571</t>
  </si>
  <si>
    <t>Phẫu thuật nạo viêm lao xương chậu</t>
  </si>
  <si>
    <t>04.0025.0571</t>
  </si>
  <si>
    <t>Phẫu thuật nạo viêm lao xương đùi</t>
  </si>
  <si>
    <t>04.0026.0571</t>
  </si>
  <si>
    <t>Phẫu thuật nạo viêm lao xương cẳng chân</t>
  </si>
  <si>
    <t>04.0027.0571</t>
  </si>
  <si>
    <t>Phẫu thuật nạo viêm lao xương bàn-ngón chân</t>
  </si>
  <si>
    <t>04.0041.0571</t>
  </si>
  <si>
    <t>Phẫu thuật nạo dò hạch lao vùng bẹn</t>
  </si>
  <si>
    <t>04.0057.0571</t>
  </si>
  <si>
    <t>Phẫu thuật nạo viêm lao xương sọ</t>
  </si>
  <si>
    <t>04.0058.0571</t>
  </si>
  <si>
    <t>Phẫu thuật nạo viêm lao xương ức</t>
  </si>
  <si>
    <t>07.0218.0571</t>
  </si>
  <si>
    <t>Cắt đoạn xương bàn chân trên người bệnh đái tháo đường</t>
  </si>
  <si>
    <t>10.0037.0571</t>
  </si>
  <si>
    <t>Phẫu thuật điều trị viêm xương đốt sống</t>
  </si>
  <si>
    <t>10.0851.0571</t>
  </si>
  <si>
    <t>Phẫu thuật tạo hình điều trị tật thừa ngón tay</t>
  </si>
  <si>
    <t>10.0859.0571</t>
  </si>
  <si>
    <t>Phẫu thuật bệnh lý nhiễm trùng bàn tay</t>
  </si>
  <si>
    <t>10.0862.0571</t>
  </si>
  <si>
    <t>Phẫu thuật làm mỏm cụt ngón và đốt bàn ngón</t>
  </si>
  <si>
    <t>10.0874.0571</t>
  </si>
  <si>
    <t>Cụt chấn thương cổ và bàn chân</t>
  </si>
  <si>
    <t>10.0947.0571</t>
  </si>
  <si>
    <t>Phẫu thuật lấy xương chết, nạo viêm</t>
  </si>
  <si>
    <t>10.0952.0571</t>
  </si>
  <si>
    <t>Phẫu thuật sửa mỏm cụt chi</t>
  </si>
  <si>
    <t>10.0953.0571</t>
  </si>
  <si>
    <t>Phẫu thuật sửa mỏm cụt ngón tay/ngón chân (1 ngón)</t>
  </si>
  <si>
    <t>10.0979.0571</t>
  </si>
  <si>
    <t>Phẫu thuật viêm xương</t>
  </si>
  <si>
    <t>10.0980.0571</t>
  </si>
  <si>
    <t>Phẫu thuật nạo viêm + lấy xương chết</t>
  </si>
  <si>
    <t>28.0280.0571</t>
  </si>
  <si>
    <t>Phẫu thuật cắt bỏ tổ chức hoại tử trong ổ loét tì đè</t>
  </si>
  <si>
    <t>03.3077.0572</t>
  </si>
  <si>
    <t>Khâu nối dây thần kinh ngoại biên</t>
  </si>
  <si>
    <t>03.3805.0572</t>
  </si>
  <si>
    <t>Khâu nối thần kinh</t>
  </si>
  <si>
    <t>03.3806.0572</t>
  </si>
  <si>
    <t>10.0887.0572</t>
  </si>
  <si>
    <t>Phẫu thuật điều trị tổn thương đám rối thần kinh cánh tay</t>
  </si>
  <si>
    <t>10.0966.0572</t>
  </si>
  <si>
    <t>Phẫu thuật nối thần kinh (1 dây)</t>
  </si>
  <si>
    <t>15.0256.0572</t>
  </si>
  <si>
    <t>Phẫu thuật khâu nối thần kinh ngoại biên vùng mặt cổ</t>
  </si>
  <si>
    <t>03.3807.0574</t>
  </si>
  <si>
    <t>Vá da dày toàn bộ, diện tích bằng và trên 10 cm²</t>
  </si>
  <si>
    <t>07.0221.0574</t>
  </si>
  <si>
    <t>Ghép da tự thân bằng mảnh da tròn nhỏ</t>
  </si>
  <si>
    <t>07.0223.0574</t>
  </si>
  <si>
    <t>Ghép da tự thân bằng mảnh da mắt lưới trên người bệnh đái tháo đường</t>
  </si>
  <si>
    <t>07.0224.0574</t>
  </si>
  <si>
    <t>Ghép da tự thân bằng các mảnh da lớn, dày toàn lớp da trên người bệnh đái tháo đường</t>
  </si>
  <si>
    <t xml:space="preserve">Ghép da tự thân bằng các mảnh da lớn, dày toàn lớp da trên người bệnh đái tháo đường </t>
  </si>
  <si>
    <t>10.0962.0574</t>
  </si>
  <si>
    <t>Phẫu thuật vá da diện tích &gt;10 cm²</t>
  </si>
  <si>
    <t>28.0008.0574</t>
  </si>
  <si>
    <t>Phẫu thuật điều trị da đầu đứt rời không sử dụng kỹ thuật vi phẫu</t>
  </si>
  <si>
    <t>Phẫu thuật điều trị da đầu đứt rời không sử dụng kỹ thuật vi phẫu [diện tích ≥10 cm2]</t>
  </si>
  <si>
    <t>28.0013.0574</t>
  </si>
  <si>
    <t>Tạo hình khuyết da đầu bằng ghép da mỏng</t>
  </si>
  <si>
    <t>Tạo hình khuyết da đầu bằng ghép da mỏng [diện tích ≥10 cm2]</t>
  </si>
  <si>
    <t>28.0014.0574</t>
  </si>
  <si>
    <t>Tạo hình khuyết da đầu bằng ghép da dày</t>
  </si>
  <si>
    <t>Tạo hình khuyết da đầu bằng ghép da dày [diện tích ≥10 cm2]</t>
  </si>
  <si>
    <t>28.0287.0574</t>
  </si>
  <si>
    <t>Phẫu thuật ghép mảnh da dương vật bị lột găng</t>
  </si>
  <si>
    <t>28.0304.0574</t>
  </si>
  <si>
    <t>Phẫu thuật tạo hình dị tật ngắn âm đạo bằng ghép da tự thân</t>
  </si>
  <si>
    <t>28.0305.0574</t>
  </si>
  <si>
    <t>Phẫu thuật tạo hình dị tật ngắn âm đạo bằng vạt có cuống mạch nuôi</t>
  </si>
  <si>
    <t>28.0373.0574</t>
  </si>
  <si>
    <t>Phẫu thuật sửa sẹo co ngón tay bằng ghép da tự thân</t>
  </si>
  <si>
    <t>28.0385.0574</t>
  </si>
  <si>
    <t>Phẫu thuật tạo hình các khuyết da vùng đùi bằng ghép da tự thân</t>
  </si>
  <si>
    <t>28.0386.0574</t>
  </si>
  <si>
    <t>Phẫu thuật tạo hình các khuyết da vùng khoeo bằng ghép da tự thân</t>
  </si>
  <si>
    <t>28.0387.0574</t>
  </si>
  <si>
    <t>Phẫu thuật tạo hình các khuyết da vùng cẳng bằng ghép da tự thân</t>
  </si>
  <si>
    <t>03.1615.0575</t>
  </si>
  <si>
    <t>Ghép da hay vạt da điều trị hở mi do sẹo</t>
  </si>
  <si>
    <t>03.1648.0575</t>
  </si>
  <si>
    <t>Ghép da dị loại độc lập</t>
  </si>
  <si>
    <t>03.3783.0575</t>
  </si>
  <si>
    <t>Phẫu thuật điều trị tách bàn chân (càng cua)</t>
  </si>
  <si>
    <t>03.3824.0575</t>
  </si>
  <si>
    <t>Vá da dày toàn bộ, diện tích dưới 10 cm²</t>
  </si>
  <si>
    <t>07.0222.0575</t>
  </si>
  <si>
    <t>Ghép da tự thân bằng mảnh da dài mỏng trên người bệnh đái tháo đường</t>
  </si>
  <si>
    <t xml:space="preserve">Ghép da tự thân bằng mảnh da dài mỏng trên người bệnh đái tháo đường </t>
  </si>
  <si>
    <t>10.0850.0575</t>
  </si>
  <si>
    <t>Phẫu thuật tạo hình điều trị tật dính ngón tay</t>
  </si>
  <si>
    <t>10.0961.0575</t>
  </si>
  <si>
    <t>Phẫu thuật vá da diện tích từ 5-10 cm²</t>
  </si>
  <si>
    <t>14.0129.0575</t>
  </si>
  <si>
    <t>14.0173.0575</t>
  </si>
  <si>
    <t>Ghép da dị loại</t>
  </si>
  <si>
    <t>28.0008.0575</t>
  </si>
  <si>
    <t>28.0013.0575</t>
  </si>
  <si>
    <t>28.0014.0575</t>
  </si>
  <si>
    <t>28.0066.0575</t>
  </si>
  <si>
    <t>Phẫu thuật ghép da tự thân vùng mi mắt</t>
  </si>
  <si>
    <t>28.0304.0575</t>
  </si>
  <si>
    <t>03.3083.0576</t>
  </si>
  <si>
    <t>Cắt lọc, khâu vết thương rách da đầu</t>
  </si>
  <si>
    <t>10.0954.0576</t>
  </si>
  <si>
    <t>Phẫu thuật vết thương phần mềm đơn giản/rách da đầu</t>
  </si>
  <si>
    <t>16.0295.0576</t>
  </si>
  <si>
    <t>Phẫu thuật điều trị vết thương phần mềm vùng hàm mặt có thiếu hổng tổ chức</t>
  </si>
  <si>
    <t>28.0161.0576</t>
  </si>
  <si>
    <t>Phẫu thuật khâu đơn giản vết thương vùng mặt cổ</t>
  </si>
  <si>
    <t>28.0162.0576</t>
  </si>
  <si>
    <t>Phẫu thuật vết thương phần mềm vùng hàm mặt không thiếu hổng tổ chức</t>
  </si>
  <si>
    <t>28.0288.0576</t>
  </si>
  <si>
    <t>Phẫu thuật điều trị vết thương dương vật</t>
  </si>
  <si>
    <t>03.3691.0577</t>
  </si>
  <si>
    <t>Phẫu thuật bàn tay cấp cứu có tổn thương phức tạp</t>
  </si>
  <si>
    <t>03.3692.0577</t>
  </si>
  <si>
    <t>Phẫu thuật bàn tay, chỉnh hình phức tạp</t>
  </si>
  <si>
    <t>03.3774.0577</t>
  </si>
  <si>
    <t>Cắt lọc vết thương gãy xương hở, nắn chỉnh cố định tạm thời</t>
  </si>
  <si>
    <t>03.3793.0577</t>
  </si>
  <si>
    <t>03.3800.0577</t>
  </si>
  <si>
    <t>Phẫu thuật bong lóc da và cơ phức tạp, sâu, rộng sau chấn thương</t>
  </si>
  <si>
    <t>10.0001.0577</t>
  </si>
  <si>
    <t>Phẫu thuật xử lý vết thương da đầu phức tạp</t>
  </si>
  <si>
    <t>10.0572.0577</t>
  </si>
  <si>
    <t>Phẫu thuật cắt lọc, xử lý vết thương tầng sinh môn phức tạp</t>
  </si>
  <si>
    <t>10.0807.0577</t>
  </si>
  <si>
    <t>Phẫu thuật thương tích phần mềm các cơ quan vận động</t>
  </si>
  <si>
    <t>10.0808.0577</t>
  </si>
  <si>
    <t>Phẫu thuật dập nát phần mềm các cơ quan vận động</t>
  </si>
  <si>
    <t>10.0812.0577</t>
  </si>
  <si>
    <t>Phẫu thuật vết thương phần mềm tổn thương thần kinh giữa, thần kinh trụ, thần kinh quay</t>
  </si>
  <si>
    <t>10.0861.0577</t>
  </si>
  <si>
    <t>Thương tích bàn tay phức tạp</t>
  </si>
  <si>
    <t>10.0955.0577</t>
  </si>
  <si>
    <t>Phẫu thuật vết thương phần mềm phức tạp</t>
  </si>
  <si>
    <t>12.0402.0577</t>
  </si>
  <si>
    <t>Phẫu thuật cắt u thành ngực phức tạp</t>
  </si>
  <si>
    <t>10.0940.0579</t>
  </si>
  <si>
    <t>Phẫu thuật vi phẫu nối mạch chi</t>
  </si>
  <si>
    <t>Chưa bao gồm mạch nhân tạo, thuốc và oxy</t>
  </si>
  <si>
    <t>13.0114.0590</t>
  </si>
  <si>
    <t>Bóc nhân ung thư nguyên bào nuôi di căn âm đạo</t>
  </si>
  <si>
    <t>12.0254.0592</t>
  </si>
  <si>
    <t>Cắt âm vật, vét hạch bẹn 2 bên do ung thư</t>
  </si>
  <si>
    <t>12.0304.0592</t>
  </si>
  <si>
    <t>Cắt âm hộ ung thư, vét hạch bẹn hai bên</t>
  </si>
  <si>
    <t>13.0176.0592</t>
  </si>
  <si>
    <t>Cắt âm hộ + vét hạch bẹn hai bên</t>
  </si>
  <si>
    <t>12.0305.0593</t>
  </si>
  <si>
    <t>Cắt bỏ âm hộ đơn thuần</t>
  </si>
  <si>
    <t>13.0117.0595</t>
  </si>
  <si>
    <t>Cắt cổ tử cung trên người bệnh đã mổ cắt tử cung bán phần đường bụng</t>
  </si>
  <si>
    <t>13.0118.0595</t>
  </si>
  <si>
    <t>Cắt cổ tử cung trên người bệnh đã mổ cắt tử cung bán phần đường âm đạo</t>
  </si>
  <si>
    <t>03.2733.0597</t>
  </si>
  <si>
    <t>Cắt u thành âm đạo</t>
  </si>
  <si>
    <t>12.0306.0597</t>
  </si>
  <si>
    <t>13.0147.0597</t>
  </si>
  <si>
    <t>03.2721.0598</t>
  </si>
  <si>
    <t>Cắt u tiểu khung thuộc tử cung, buồng trứng to, dính, cắm sâu trong tiểu khung</t>
  </si>
  <si>
    <t>12.0255.0598</t>
  </si>
  <si>
    <t>Phẫu thuật lấy dây chằng rộng, u đáy chậu, u tiểu khung</t>
  </si>
  <si>
    <t>12.0295.0598</t>
  </si>
  <si>
    <t>13.0061.0598</t>
  </si>
  <si>
    <t>13.0100.0610</t>
  </si>
  <si>
    <t>Đặt mảnh ghép tổng hợp điều trị sa tạng vùng chậu</t>
  </si>
  <si>
    <t>03.2255.0616</t>
  </si>
  <si>
    <t>Đóng rò trực tràng - âm đạo hoặc rò tiết niệu- sinh dục</t>
  </si>
  <si>
    <t>13.0120.0616</t>
  </si>
  <si>
    <t>Đóng rò trực tràng - âm đạo hoặc rò tiết niệu - sinh dục</t>
  </si>
  <si>
    <t>13.0044.0621</t>
  </si>
  <si>
    <t>Hủy thai: cắt thai nhi trong ngôi ngang</t>
  </si>
  <si>
    <t>03.2263.0624</t>
  </si>
  <si>
    <t>Khâu rách cùng đồ âm đạo</t>
  </si>
  <si>
    <t>10.0569.0624</t>
  </si>
  <si>
    <t>Phẫu thuật điều trị đứt cơ thắt hậu môn</t>
  </si>
  <si>
    <t>10.0570.0624</t>
  </si>
  <si>
    <t>Phẫu thuật điều trị đại tiện mất tự chủ</t>
  </si>
  <si>
    <t>13.0149.0624</t>
  </si>
  <si>
    <t>13.0018.0625</t>
  </si>
  <si>
    <t>Khâu tử cung do nạo thủng</t>
  </si>
  <si>
    <t>13.0140.0627</t>
  </si>
  <si>
    <t>Khoét chóp cổ tử cung</t>
  </si>
  <si>
    <t>13.0141.0627</t>
  </si>
  <si>
    <t>Cắt cụt cổ tử cung</t>
  </si>
  <si>
    <t>10.0698.0628</t>
  </si>
  <si>
    <t>Phẫu thuật khâu phục hồi thành bụng do toác vết mổ</t>
  </si>
  <si>
    <t>13.0136.0628</t>
  </si>
  <si>
    <t>Làm lại vết mổ thành bụng (bục, tụ máu, nhiễm khuẩn...) sau phẫu thuật sản phụ khoa</t>
  </si>
  <si>
    <t>13.0222.0631</t>
  </si>
  <si>
    <t>Lấy dụng cụ tử cung trong ổ bụng qua đường rạch nhỏ</t>
  </si>
  <si>
    <t>13.0224.0631</t>
  </si>
  <si>
    <t>Triệt sản nữ qua đường rạch nhỏ</t>
  </si>
  <si>
    <t>13.0240.0631</t>
  </si>
  <si>
    <t>Hút thai + triệt sản qua đường rạch nhỏ</t>
  </si>
  <si>
    <t>03.3400.0632</t>
  </si>
  <si>
    <t>Lấy máu tụ tầng sinh môn</t>
  </si>
  <si>
    <t>10.0571.0632</t>
  </si>
  <si>
    <t>Phẫu thuật cắt lọc, xử lý vết thương tầng sinh môn đơn giản</t>
  </si>
  <si>
    <t>13.0032.0632</t>
  </si>
  <si>
    <t>Lấy khối máu tụ âm đạo, tầng sinh môn</t>
  </si>
  <si>
    <t>12.0303.0633</t>
  </si>
  <si>
    <t>Mở bụng bóc nhân ung thư nguyên bào nuôi bảo tồn tử cung</t>
  </si>
  <si>
    <t>13.0113.0633</t>
  </si>
  <si>
    <t>13.0128.0636</t>
  </si>
  <si>
    <t>Nội soi buồng tử cung can thiệp</t>
  </si>
  <si>
    <t>13.0129.0636</t>
  </si>
  <si>
    <t>Nội soi buồng tử cung + sinh thiết buồng tử cung</t>
  </si>
  <si>
    <t>13.0130.0636</t>
  </si>
  <si>
    <t>Nội soi buồng tử cung + nạo buồng tử cung</t>
  </si>
  <si>
    <t>20.0103.0636</t>
  </si>
  <si>
    <t>13.0127.0637</t>
  </si>
  <si>
    <t>Nội soi buồng tử cung chẩn đoán</t>
  </si>
  <si>
    <t>20.0098.0637</t>
  </si>
  <si>
    <t>13.0013.0649</t>
  </si>
  <si>
    <t>Phẫu thuật bảo tồn tử cung do vỡ tử cung</t>
  </si>
  <si>
    <t>13.0115.0650</t>
  </si>
  <si>
    <t>Phẫu thuật bóc khối lạc nội mạc tử cung ở tầng sinh môn, thành bụng</t>
  </si>
  <si>
    <t>03.2253.0651</t>
  </si>
  <si>
    <t>Phẫu thuật cắt âm vật phì đại</t>
  </si>
  <si>
    <t>13.0110.0651</t>
  </si>
  <si>
    <t>28.0296.0651</t>
  </si>
  <si>
    <t>Phẫu thuật cắt bỏ âm vật</t>
  </si>
  <si>
    <t>13.0017.0652</t>
  </si>
  <si>
    <t>Phẫu thuật cắt lọc vết mổ, khâu lại tử cung sau mổ lấy thai</t>
  </si>
  <si>
    <t>03.2735.0653</t>
  </si>
  <si>
    <t>Cắt u vú lành tính</t>
  </si>
  <si>
    <t>12.0267.0653</t>
  </si>
  <si>
    <t>12.0269.0653</t>
  </si>
  <si>
    <t>Phẫu thuật cắt một phần tuyến vú</t>
  </si>
  <si>
    <t>12.0323.0653</t>
  </si>
  <si>
    <t>Phẫu thuật phì đại tuyến vú nam</t>
  </si>
  <si>
    <t>13.0170.0653</t>
  </si>
  <si>
    <t>Cắt ung thư vú tiết kiệm da - tạo hình ngay</t>
  </si>
  <si>
    <t>13.0172.0653</t>
  </si>
  <si>
    <t>13.0174.0653</t>
  </si>
  <si>
    <t>28.0264.0653</t>
  </si>
  <si>
    <t>Phẫu thuật cắt bỏ u xơ vú</t>
  </si>
  <si>
    <t>28.0265.0653</t>
  </si>
  <si>
    <t>Phẫu thuật cắt bỏ tuyến vú phụ</t>
  </si>
  <si>
    <t>28.0266.0653</t>
  </si>
  <si>
    <t>Phẫu thuật cắt bỏ vú thừa</t>
  </si>
  <si>
    <t>28.0267.0653</t>
  </si>
  <si>
    <t>Phẫu thuật cắt bỏ u tuyến vú lành tính philoid</t>
  </si>
  <si>
    <t>12.0289.0654</t>
  </si>
  <si>
    <t>Phẫu thuật cắt polyp buồng tử cung</t>
  </si>
  <si>
    <t>13.0123.0654</t>
  </si>
  <si>
    <t>Phẫu thuật cắt polyp buồng tử cung (đường bụng, đường âm đạo)</t>
  </si>
  <si>
    <t>12.0278.0655</t>
  </si>
  <si>
    <t>Cắt polyp cổ tử cung</t>
  </si>
  <si>
    <t>13.0143.0655</t>
  </si>
  <si>
    <t>Phẫu thuật cắt polyp cổ tử cung</t>
  </si>
  <si>
    <t>13.0111.0656</t>
  </si>
  <si>
    <t>Phẫu thuật cắt tinh hoàn lạc chỗ</t>
  </si>
  <si>
    <t>13.0067.0657</t>
  </si>
  <si>
    <t>Phẫu thuật cắt tử cung đường âm đạo</t>
  </si>
  <si>
    <t>12.0297.0661</t>
  </si>
  <si>
    <t>Cắt toàn bộ tử cung, hai phần phụ và mạc nối lớn điều trị ung thư buồng trứng</t>
  </si>
  <si>
    <t>12.0300.0661</t>
  </si>
  <si>
    <t>Cắt ung thư buồng trứng lan rộng</t>
  </si>
  <si>
    <t>13.0059.0661</t>
  </si>
  <si>
    <t>Phẫu thuật cắt ung thư­ buồng trứng + tử cung hoàn toàn + 2 phần phụ + mạc nối lớn</t>
  </si>
  <si>
    <t>03.2252.0662</t>
  </si>
  <si>
    <t>Phẫu thuật cắt vách ngăn âm đạo, mở thông âm đạo</t>
  </si>
  <si>
    <t>03.3595.0662</t>
  </si>
  <si>
    <t>Tách màng ngăn âm hộ</t>
  </si>
  <si>
    <t>13.0109.0662</t>
  </si>
  <si>
    <t>28.0299.0662</t>
  </si>
  <si>
    <t>Phãu thuật cắt bỏ vách ngăn âm đạo</t>
  </si>
  <si>
    <t>03.2257.0663</t>
  </si>
  <si>
    <t>Phẫu thuật chấn thương tầng sinh môn</t>
  </si>
  <si>
    <t>03.3346.0663</t>
  </si>
  <si>
    <t>Xử trí vết thương tầng sinh môn phức tạp</t>
  </si>
  <si>
    <t>13.0116.0663</t>
  </si>
  <si>
    <t>13.0101.0666</t>
  </si>
  <si>
    <t>Phẫu thuật Crossen</t>
  </si>
  <si>
    <t>13.0134.0667</t>
  </si>
  <si>
    <t>Phẫu thuật TOT điều trị són tiểu</t>
  </si>
  <si>
    <t>Chưa bao gồm tấm màng nâng hoặc lưới các loại, các cỡ, thuốc và oxy</t>
  </si>
  <si>
    <t>13.0135.0667</t>
  </si>
  <si>
    <t>Phẫu thuật TVT điều trị són tiểu</t>
  </si>
  <si>
    <t>13.0075.0668</t>
  </si>
  <si>
    <t>Phẫu thuật khối viêm dính tiểu khung</t>
  </si>
  <si>
    <t>03.2256.0669</t>
  </si>
  <si>
    <t>Phẫu thuật làm lại tầng sinh môn và cơ vòng do rách phức tạp</t>
  </si>
  <si>
    <t>03.2264.0669</t>
  </si>
  <si>
    <t>Làm lại thành âm đạo, tầng sinh môn</t>
  </si>
  <si>
    <t>03.3356.0669</t>
  </si>
  <si>
    <t>Phẫu thuật tái tạo cơ vùng hậu môn kiểu overlap trong điều trị đứt cơ vùng hậu môn)</t>
  </si>
  <si>
    <t>13.0112.0669</t>
  </si>
  <si>
    <t>13.0008.0670</t>
  </si>
  <si>
    <t>Phẫu thuật lấy thai có kèm các kỹ thuật cầm máu (thắt động mạch tử cung, mũi khâu B-lynch…)</t>
  </si>
  <si>
    <t>13.0007.0671</t>
  </si>
  <si>
    <t>Phẫu thuật lấy thai lần đầu</t>
  </si>
  <si>
    <t>13.0002.0672</t>
  </si>
  <si>
    <t>Phẫu thuật lấy thai lần hai trở lên</t>
  </si>
  <si>
    <t>13.0006.0673</t>
  </si>
  <si>
    <t>Phẫu thuật lấy thai trên người bệnh có bệnh truyền nhiễm (viêm gan nặng, HIV-AIDS, H5N1, tiêu chảy cấp...)</t>
  </si>
  <si>
    <t>13.0003.0674</t>
  </si>
  <si>
    <t>Phẫu thuật lấy thai trên người bệnh có sẹo mổ bụng cũ phức tạp</t>
  </si>
  <si>
    <t>13.0004.0675</t>
  </si>
  <si>
    <t>Phẫu thuật lấy thai trên người bệnh mắc bệnh toàn thân (tim, thận, gan, huyết học, nội tiết...)</t>
  </si>
  <si>
    <t>13.0005.0675</t>
  </si>
  <si>
    <t>Phẫu thuật lấy thai do bệnh lý sản khoa (rau tiền đạo, rau bong non, tiền sản giật, sản giật...)</t>
  </si>
  <si>
    <t>13.0001.0676</t>
  </si>
  <si>
    <t>Phẫu thuật lấy thai và cắt tử cung trong rau cài răng lược</t>
  </si>
  <si>
    <t>13.0103.0677</t>
  </si>
  <si>
    <t>Phẫu thuật Lefort</t>
  </si>
  <si>
    <t>13.0104.0677</t>
  </si>
  <si>
    <t>Phẫu thuật Labhart</t>
  </si>
  <si>
    <t>13.0102.0678</t>
  </si>
  <si>
    <t>Phẫu thuật Manchester</t>
  </si>
  <si>
    <t>13.0071.0679</t>
  </si>
  <si>
    <t>Phẫu thuật mở bụng bóc u xơ tử cung</t>
  </si>
  <si>
    <t>03.2249.0681</t>
  </si>
  <si>
    <t>Phẫu thuật mở bụng cắt tử cung hoàn toàn</t>
  </si>
  <si>
    <t>03.2725.0681</t>
  </si>
  <si>
    <t>Cắt toàn bộ tử cung, đường bụng</t>
  </si>
  <si>
    <t>12.0291.0681</t>
  </si>
  <si>
    <t>13.0068.0681</t>
  </si>
  <si>
    <t>13.0069.0681</t>
  </si>
  <si>
    <t>Phẫu thuật mở bụng cắt tử cung hoàn toàn cả khối</t>
  </si>
  <si>
    <t>13.0070.0681</t>
  </si>
  <si>
    <t>Phẫu thuật mở bụng cắt tử cung bán phần</t>
  </si>
  <si>
    <t>12.0292.0682</t>
  </si>
  <si>
    <t xml:space="preserve">Cắt tử cung hoàn toàn + 2 phần phụ + vét hạch chậu </t>
  </si>
  <si>
    <t>13.0056.0682</t>
  </si>
  <si>
    <t>Phẫu thuật mở bụng cắt tử cung hoàn toàn và vét hạch chậu</t>
  </si>
  <si>
    <t>03.2729.0683</t>
  </si>
  <si>
    <t>Cắt u nang buồng trứng xoắn</t>
  </si>
  <si>
    <t>03.2730.0683</t>
  </si>
  <si>
    <t>Cắt u nang buồng trứng</t>
  </si>
  <si>
    <t>03.2731.0683</t>
  </si>
  <si>
    <t>Cắt u nang buồng trứng và phần phụ</t>
  </si>
  <si>
    <t>03.2732.0683</t>
  </si>
  <si>
    <t>Phẫu thuật mở bụng cắt u buồng trứng hoặc cắt phần phụ</t>
  </si>
  <si>
    <t>03.3391.0683</t>
  </si>
  <si>
    <t>12.0276.0683</t>
  </si>
  <si>
    <t>Cắt buồng trứng, hai bên phần phụ trong điều trị ung thư vú</t>
  </si>
  <si>
    <t>12.0280.0683</t>
  </si>
  <si>
    <t>12.0281.0683</t>
  </si>
  <si>
    <t>12.0283.0683</t>
  </si>
  <si>
    <t>12.0284.0683</t>
  </si>
  <si>
    <t>12.0299.0683</t>
  </si>
  <si>
    <t>Phẫu thuật mở bụng cắt u nang hoặc cắt buồng trứng trên người bệnh có thai</t>
  </si>
  <si>
    <t>13.0072.0683</t>
  </si>
  <si>
    <t>13.0092.0683</t>
  </si>
  <si>
    <t>Phẫu thuật chửa ngoài tử cung không có choáng</t>
  </si>
  <si>
    <t>13.0095.0684</t>
  </si>
  <si>
    <t>Phẫu thuật mở bụng tạo hình vòi trứng, nối lại vòi trứng</t>
  </si>
  <si>
    <t>03.2248.0685</t>
  </si>
  <si>
    <t>Phẫu thuật mở bụng thăm dò, xử trí bệnh lý phụ khoa</t>
  </si>
  <si>
    <t>13.0132.0685</t>
  </si>
  <si>
    <t>03.2254.0686</t>
  </si>
  <si>
    <t>Phẫu thuật mở bụng xử trí viêm phúc mạc tiểu khung, viêm phần phụ, ứ mủ vòi trứng</t>
  </si>
  <si>
    <t>03.3328.0686</t>
  </si>
  <si>
    <t>Phẫu thuật viêm phúc mạc ruột thừa</t>
  </si>
  <si>
    <t>03.3386.0686</t>
  </si>
  <si>
    <t>Phẫu thuật điều trị viêm phúc mạc tiên phát</t>
  </si>
  <si>
    <t>13.0074.0686</t>
  </si>
  <si>
    <t>13.0121.0688</t>
  </si>
  <si>
    <t>Phẫu thuật nội soi buồng tử cung cắt nhân xơ tử cung dưới niêm mạc</t>
  </si>
  <si>
    <t>13.0122.0688</t>
  </si>
  <si>
    <t>Phẫu thuật nội soi buồng tử cung cắt polyp buồng tử cung</t>
  </si>
  <si>
    <t>13.0124.0688</t>
  </si>
  <si>
    <t>Phẫu thuật nội soi buồng tử cung tách dính buồng tử cung</t>
  </si>
  <si>
    <t>13.0125.0688</t>
  </si>
  <si>
    <t>Phẫu thuật nội soi buồng tử cung cắt vách ngăn tử cung</t>
  </si>
  <si>
    <t>13.0126.0688</t>
  </si>
  <si>
    <t>Phẫu thuật nội soi buồng tử cung lấy dị vật buồng tử cung</t>
  </si>
  <si>
    <t>27.0422.0688</t>
  </si>
  <si>
    <t>Phẫu thuật nội soi buồng tử cung cắt polyp</t>
  </si>
  <si>
    <t>27.0423.0688</t>
  </si>
  <si>
    <t>Phẫu thuật nội soi buồng tử cung cắt u xơ</t>
  </si>
  <si>
    <t>27.0424.0688</t>
  </si>
  <si>
    <t>Phẫu thuật nội soi buồng tử cung cắt dính buồng tử cung</t>
  </si>
  <si>
    <t>27.0425.0688</t>
  </si>
  <si>
    <t>Phẫu thuật nội soi buồng tử cung cắt vách ngăn</t>
  </si>
  <si>
    <t>12.0301.0703</t>
  </si>
  <si>
    <t>Phẫu thuật second-look trong ung thư buồng trứng</t>
  </si>
  <si>
    <t>13.0060.0703</t>
  </si>
  <si>
    <t>13.0107.0704</t>
  </si>
  <si>
    <t>Phẫu thuật tạo hình âm đạo (nội soi kết hợp đường dưới)</t>
  </si>
  <si>
    <t>03.2251.0705</t>
  </si>
  <si>
    <t>Phẫu thuật tạo hình âm đạo do dị dạng (đường dưới)</t>
  </si>
  <si>
    <t>03.3559.0705</t>
  </si>
  <si>
    <t>Tạo hình âm đạo, ghép da trên khuôn nong</t>
  </si>
  <si>
    <t>03.3566.0705</t>
  </si>
  <si>
    <t>Tạo hình âm đạo bằng ruột</t>
  </si>
  <si>
    <t>13.0108.0705</t>
  </si>
  <si>
    <t>13.0106.0706</t>
  </si>
  <si>
    <t>Phẫu thuật tạo hình tử cung (Strassman, Jones)</t>
  </si>
  <si>
    <t>13.0011.0707</t>
  </si>
  <si>
    <t>Phẫu thuật thắt động mạch hạ vị trong cấp cứu sản phụ khoa</t>
  </si>
  <si>
    <t>13.0012.0708</t>
  </si>
  <si>
    <t>Phẫu thuật thắt động mạch tử cung trong cấp cứu sản phụ khoa</t>
  </si>
  <si>
    <t>13.0098.0709</t>
  </si>
  <si>
    <t>Phẫu thuật treo bàng quang và trực tràng sau mổ sa sinh dục</t>
  </si>
  <si>
    <t>10.0305.0710</t>
  </si>
  <si>
    <t>Phẫu thuật treo thận</t>
  </si>
  <si>
    <t>13.0105.0710</t>
  </si>
  <si>
    <t>Phẫu thuật treo tử cung</t>
  </si>
  <si>
    <t>12.0293.0711</t>
  </si>
  <si>
    <t>Phẫu thuật Wertheim-Meig điều trị ung thư ­ cổ tử cung</t>
  </si>
  <si>
    <t>13.0062.0711</t>
  </si>
  <si>
    <t>Phẫu thuật Wertheim (cắt tử cung tận gốc + vét hạch)</t>
  </si>
  <si>
    <t>15.0290.0955</t>
  </si>
  <si>
    <t>Phẫu thuật mở cạnh cổ dẫn lưu áp xe</t>
  </si>
  <si>
    <t>15.0300.0955</t>
  </si>
  <si>
    <t>Phẫu thuật sinh thiết hạch cổ</t>
  </si>
  <si>
    <t>15.0090.0956</t>
  </si>
  <si>
    <t>Phẫu thuật mở cạnh mũi</t>
  </si>
  <si>
    <t>15.0292.0957</t>
  </si>
  <si>
    <t>Phẫu thuật nang rò giáp lưỡi</t>
  </si>
  <si>
    <t>15.0064.0960</t>
  </si>
  <si>
    <t>Phẫu thuật nội soi thắt/đốt động mạch bướm khẩu cái</t>
  </si>
  <si>
    <t>Chưa bao gồm mũi Hummer và tay cắt, thuốc và oxy</t>
  </si>
  <si>
    <t>15.0068.0960</t>
  </si>
  <si>
    <t>Phẫu thuật nội soi thắt động mạch sàng</t>
  </si>
  <si>
    <t>15.0097.0960</t>
  </si>
  <si>
    <t>Phẫu thuật nội soi cầm máu mũi</t>
  </si>
  <si>
    <t>15.0035.0971</t>
  </si>
  <si>
    <t>Phẫu thuật vá nhĩ bằng nội soi</t>
  </si>
  <si>
    <t>Đã bao gồm chi phí mũi khoan. Chưa bao gồm thuốc và oxy</t>
  </si>
  <si>
    <t>15.0036.0971</t>
  </si>
  <si>
    <t>Phẫu thuật tạo hình màng nhĩ</t>
  </si>
  <si>
    <t>15.0048.0971</t>
  </si>
  <si>
    <t>Đặt ống thông khí màng nhĩ</t>
  </si>
  <si>
    <t>15.0049.0971</t>
  </si>
  <si>
    <t>Phẫu thuật nội soi đặt ống thông khí màng nhĩ</t>
  </si>
  <si>
    <t>15.0032.0997</t>
  </si>
  <si>
    <t>Chỉnh hình tai giữa không tái tạo chuỗi xương con</t>
  </si>
  <si>
    <t>15.0034.0997</t>
  </si>
  <si>
    <t>Vá nhĩ đơn thuần</t>
  </si>
  <si>
    <t>03.2064.1079</t>
  </si>
  <si>
    <t>Phẫu thuật lấy dị vật vùng hàm mặt</t>
  </si>
  <si>
    <t>16.0294.1079</t>
  </si>
  <si>
    <t>16.0348.1089</t>
  </si>
  <si>
    <t>Phẫu thuật tháo nẹp, vít</t>
  </si>
  <si>
    <t>Phẫu thuật tháo nẹp, vít [ hai bên]</t>
  </si>
  <si>
    <t>16.0348.1090</t>
  </si>
  <si>
    <t>Phẫu thuật tháo nẹp, vít [ xương lồi cầu]</t>
  </si>
  <si>
    <t>16.0348.1091</t>
  </si>
  <si>
    <t>Phẫu thuật tháo nẹp, vít [ một bên]</t>
  </si>
  <si>
    <t>28.0352.1091</t>
  </si>
  <si>
    <t>Rút nẹp vít và các dụng cụ khác sau phẫu thuật</t>
  </si>
  <si>
    <t>11.0104.1113</t>
  </si>
  <si>
    <t>Cắt sẹo ghép da mảnh trung bình</t>
  </si>
  <si>
    <t>04.0035.1114</t>
  </si>
  <si>
    <t>Phẫu thuật chỉnh hình cắt bỏ sẹo xấu do lao hạch cổ</t>
  </si>
  <si>
    <t>04.0036.1114</t>
  </si>
  <si>
    <t>Phẫu thuật chỉnh hình cắt bỏ sẹo xấu do lao thành ngực</t>
  </si>
  <si>
    <t>04.0037.1114</t>
  </si>
  <si>
    <t>Phẫu thuật chỉnh hình cắt bỏ sẹo xấu do lao các khớp ngoại biên</t>
  </si>
  <si>
    <t>11.0103.1114</t>
  </si>
  <si>
    <t>Cắt sẹo khâu kín</t>
  </si>
  <si>
    <t>11.0056.1119</t>
  </si>
  <si>
    <t>Ghép da đồng loại dưới 10% diện tích cơ thể</t>
  </si>
  <si>
    <t>11.0106.1135</t>
  </si>
  <si>
    <t>Kỹ thuật đặt túi giãn da điều trị sẹo bỏng</t>
  </si>
  <si>
    <t>11.0107.1135</t>
  </si>
  <si>
    <t>Phẫu thuật cắt sẹo, lấy bỏ túi giãn da, tạo hình ổ khuyết</t>
  </si>
  <si>
    <t>11.0075.1143</t>
  </si>
  <si>
    <t>Phẫu thuật khoan đục xương, lấy bỏ xương chết trong điều trị bỏng sâu</t>
  </si>
  <si>
    <t>11.0076.1143</t>
  </si>
  <si>
    <t>Phẫu thuật khoan, đục xương sọ trong điều trị bỏng sâu có tổn thương xương sọ</t>
  </si>
  <si>
    <t>07.0219.1144</t>
  </si>
  <si>
    <t>Nạo xương viêm trên người bệnh đái tháo đường</t>
  </si>
  <si>
    <t>07.0220.1144</t>
  </si>
  <si>
    <t>Tháo khớp ngón chân trên người bệnh đái tháo đường</t>
  </si>
  <si>
    <t>11.0159.1144</t>
  </si>
  <si>
    <t>Cắt lọc hoại tử ổ loét vết thương mạn tính</t>
  </si>
  <si>
    <t>11.0161.1144</t>
  </si>
  <si>
    <t>Phẫu thuật cắt đáy ổ loét mạn tính, khâu kín</t>
  </si>
  <si>
    <t>Nội soi màng phổi sinh thiết</t>
  </si>
  <si>
    <t>Nội soi màng phổi, sinh thiết màng phổi</t>
  </si>
  <si>
    <t>10.0260.0399</t>
  </si>
  <si>
    <t>Phẫu thuật tạo thông động - tĩnh mạch để chạy thận nhân tạo</t>
  </si>
  <si>
    <t xml:space="preserve">Chưa bao gồm mạch máu nhân tạo, động mạch chủ nhân tạo, thuốc và oxy </t>
  </si>
  <si>
    <t>03.3234.0400</t>
  </si>
  <si>
    <t>Mở lồng ngực thăm dò</t>
  </si>
  <si>
    <t>10.0289.0400</t>
  </si>
  <si>
    <t>03.2629.0407</t>
  </si>
  <si>
    <t>Cắt u máu, u bạch huyết đường kính trên 10 cm</t>
  </si>
  <si>
    <t>03.4064.0462</t>
  </si>
  <si>
    <t>Phẫu thuật nội soi sa trực tràng</t>
  </si>
  <si>
    <t>03.4065.0462</t>
  </si>
  <si>
    <t>Phẫu thuật nội soi khâu treo trực tràng điều trị sa trực tràng</t>
  </si>
  <si>
    <t>27.0226.0462</t>
  </si>
  <si>
    <t>Phẫu thuật nội soi cố định trực tràng + cắt đoạn đại tràng</t>
  </si>
  <si>
    <t>03.2688.0464</t>
  </si>
  <si>
    <t>Dẫn lưu đường mật ra da do ung thư</t>
  </si>
  <si>
    <t>03.3394.0464</t>
  </si>
  <si>
    <t>Phẫu thuật dẫn lưu áp xe cơ đái chậu</t>
  </si>
  <si>
    <t>03.3438.0464</t>
  </si>
  <si>
    <t>Dẫn lưu đường mật ra da</t>
  </si>
  <si>
    <t>03.3443.0464</t>
  </si>
  <si>
    <t>Dẫn lưu túi mật</t>
  </si>
  <si>
    <t>03.3444.0464</t>
  </si>
  <si>
    <t>Dẫn lưu nang ống mật chủ</t>
  </si>
  <si>
    <t>03.3454.0464</t>
  </si>
  <si>
    <t>Nối nang tụy - dạ dày</t>
  </si>
  <si>
    <t>03.3460.0464</t>
  </si>
  <si>
    <t>Dẫn lưu túi mật và dẫn lưu hậu cung mạc nối kèm lấy tổ chức tụy hoại tử</t>
  </si>
  <si>
    <t>03.3482.0464</t>
  </si>
  <si>
    <t>Dẫn lưu đài bể thận qua da</t>
  </si>
  <si>
    <t>Dẫn lưu đài bể thận qua da [nhi]</t>
  </si>
  <si>
    <t>03.3489.0464</t>
  </si>
  <si>
    <t>03.3498.0464</t>
  </si>
  <si>
    <t>Dẫn lưu niệu quản ra thành bụng 1 bên/2 bên</t>
  </si>
  <si>
    <t>03.2671.0491</t>
  </si>
  <si>
    <t>Mổ thăm dò ổ bụng, sinh thiết u</t>
  </si>
  <si>
    <t>03.2675.0491</t>
  </si>
  <si>
    <t>03.3289.0491</t>
  </si>
  <si>
    <t>Phẫu thuật điều trị xoắn dạ dày</t>
  </si>
  <si>
    <t>03.3292.0491</t>
  </si>
  <si>
    <t>Mở dạ dày lấy bã thức ăn</t>
  </si>
  <si>
    <t>03.3297.0491</t>
  </si>
  <si>
    <t>03.3315.0491</t>
  </si>
  <si>
    <t>Làm hậu môn nhân tạo cấp cứu ở trẻ sơ sinh</t>
  </si>
  <si>
    <t>03.3316.0491</t>
  </si>
  <si>
    <t>Làm hậu môn nhân tạo trẻ lớn</t>
  </si>
  <si>
    <t>03.3402.0491</t>
  </si>
  <si>
    <t>03.3598.0491</t>
  </si>
  <si>
    <t>Phẫu thuật thăm dò ổ bụng và ống bẹn cho người bệnh không sờ thấy và siêu âm không thấy tinh hoàn</t>
  </si>
  <si>
    <t>03.3919.0491</t>
  </si>
  <si>
    <t>10.0417.0491</t>
  </si>
  <si>
    <t>Đưa thực quản ra ngoài</t>
  </si>
  <si>
    <t>10.0525.0491</t>
  </si>
  <si>
    <t>12.0215.0491</t>
  </si>
  <si>
    <t>03.3589.0492</t>
  </si>
  <si>
    <t>Phẫu thuật thoát vị bẹn bẹn nghẹt</t>
  </si>
  <si>
    <t>03.3348.0494</t>
  </si>
  <si>
    <t>Phẫu thuật điều trị rò cạnh hậu môn</t>
  </si>
  <si>
    <t>03.3349.0494</t>
  </si>
  <si>
    <t>Phẫu thuật rò hậu môn phức tạp hay phẫu thuật lại</t>
  </si>
  <si>
    <t>03.3350.0494</t>
  </si>
  <si>
    <t>Phẫu thuật áp xe hậu môn, có mở lỗ rò</t>
  </si>
  <si>
    <t>03.3365.0494</t>
  </si>
  <si>
    <t>Cắt trĩ từ 2 búi trở lên</t>
  </si>
  <si>
    <t>03.3366.0494</t>
  </si>
  <si>
    <t>Phẫu thuật trĩ độ 3</t>
  </si>
  <si>
    <t>03.3367.0494</t>
  </si>
  <si>
    <t>03.3368.0494</t>
  </si>
  <si>
    <t>Phẫu thuật trĩ độ 1</t>
  </si>
  <si>
    <t>03.3369.0494</t>
  </si>
  <si>
    <t>Cắt bỏ trĩ vòng</t>
  </si>
  <si>
    <t>03.3370.0494</t>
  </si>
  <si>
    <t>Phẫu thuật lại trĩ chảy máu</t>
  </si>
  <si>
    <t>03.3371.0494</t>
  </si>
  <si>
    <t>Phẫu thuật trĩ nhồi máu phức tạp</t>
  </si>
  <si>
    <t>03.3377.0494</t>
  </si>
  <si>
    <t>Phẫu thuật rò hậu môn thể đơn giản</t>
  </si>
  <si>
    <t>03.3378.0494</t>
  </si>
  <si>
    <t>Thắt trĩ có kèm bóc tách, cắt một bó trĩ</t>
  </si>
  <si>
    <t>03.3379.0494</t>
  </si>
  <si>
    <t>Phẫu thuật trĩ nhồi máu nhỏ</t>
  </si>
  <si>
    <t>03.3648.0534</t>
  </si>
  <si>
    <t>Tháo khớp vai</t>
  </si>
  <si>
    <t>04.0012.0551</t>
  </si>
  <si>
    <t>Phẫu thuật nạo viêm lao xương sườn</t>
  </si>
  <si>
    <t>03.3609.0553</t>
  </si>
  <si>
    <t>Ghép xương chấn thương cột sống cổ</t>
  </si>
  <si>
    <t>03.3610.0553</t>
  </si>
  <si>
    <t>Ghép xương chấn thương cột sống thắt lưng</t>
  </si>
  <si>
    <t>03.3617.0553</t>
  </si>
  <si>
    <t>Phẫu thuật kết hợp xương, ghép xương sau trượt đốt sống L4-5, L5-Si</t>
  </si>
  <si>
    <t>03.3621.0553</t>
  </si>
  <si>
    <t>Lấy bỏ thân đốt sống ngực bằng ghép xương</t>
  </si>
  <si>
    <t>03.3650.0553</t>
  </si>
  <si>
    <t>Lấy u xương, ghép xương tự thân hoặc ghép xương đồng loại điều trị u xương</t>
  </si>
  <si>
    <t>03.3892.0553</t>
  </si>
  <si>
    <t>Gia cố xương bằng vật liệu nhân tạo</t>
  </si>
  <si>
    <t>04.0002.0553</t>
  </si>
  <si>
    <t>Phẫu thuật chỉnh hình lao cột sống cổ có ghép xương tự thân</t>
  </si>
  <si>
    <t>10.1039.0553</t>
  </si>
  <si>
    <t>Phẫu thuật ghép xương trong chấn thương cột sống cổ</t>
  </si>
  <si>
    <t>10.1076.0553</t>
  </si>
  <si>
    <t>Ghép xương trong phẫu thuật chấn thương cột sống thắt lưng</t>
  </si>
  <si>
    <t>28.0205.0553</t>
  </si>
  <si>
    <t>Phẫu thuật ghép xương tự thân tức thì sau cắt đoạn xương hàm trên</t>
  </si>
  <si>
    <t>04.0038.0571</t>
  </si>
  <si>
    <t>Phẫu thuật nạo viêm lao thành ngực</t>
  </si>
  <si>
    <t>04.0039.0571</t>
  </si>
  <si>
    <t>Phẫu thuật nạo dò hạch lao vùng cổ</t>
  </si>
  <si>
    <t>04.0040.0571</t>
  </si>
  <si>
    <t>Phẫu thuật nạo dò hạch lao vùng nách</t>
  </si>
  <si>
    <t>28.0108.0575</t>
  </si>
  <si>
    <t>Phẫu thuật giải phóng sẹo chít hẹp lỗ mũi</t>
  </si>
  <si>
    <t>28.0111.0575</t>
  </si>
  <si>
    <t>Phẫu thuật tái tạo khuyết nhỏ do vết thương môi</t>
  </si>
  <si>
    <t>13.0177.0593</t>
  </si>
  <si>
    <t>03.2723.0661</t>
  </si>
  <si>
    <t>Cắt ung thư­ buồng trứng lan rộng</t>
  </si>
  <si>
    <t>03.2728.0661</t>
  </si>
  <si>
    <t>Cắt ung thư buồng trứng kèm cắt tử cung hoàn toàn + 2 phần phụ + mạc nối lớn</t>
  </si>
  <si>
    <t>03.2724.0703</t>
  </si>
  <si>
    <t>Phẫu thuật Second Look trong ung thư buồng trứng</t>
  </si>
  <si>
    <t>12.0093.0915</t>
  </si>
  <si>
    <t>Vét hạch cổ bảo tồn</t>
  </si>
  <si>
    <t>Chưa bao gồm dao siêu âm, thuốc và oxy</t>
  </si>
  <si>
    <t>12.0155.0915</t>
  </si>
  <si>
    <t>Lấy hạch cổ chọn lọc hoặc vét hạch cổ bảo tồn 1 bên</t>
  </si>
  <si>
    <t>12.0156.0915</t>
  </si>
  <si>
    <t xml:space="preserve">Lấy hạch cổ chọn lọc hoặc vét hạch cổ bảo tồn </t>
  </si>
  <si>
    <t>03.2104.0997</t>
  </si>
  <si>
    <t>28.0021.1135</t>
  </si>
  <si>
    <t>Phẫu thuật đặt túi giãn da vùng da đầu</t>
  </si>
  <si>
    <t>28.0023.1135</t>
  </si>
  <si>
    <t>Phẫu thuật tạo vạt giãn da vùng da đầu</t>
  </si>
  <si>
    <t>28.0024.1135</t>
  </si>
  <si>
    <t>Phẫu thuật giãn da cấp tính vùng da đầu</t>
  </si>
  <si>
    <t>12.0448.1187</t>
  </si>
  <si>
    <t>Đặt buồng tiêm truyền dưới da</t>
  </si>
  <si>
    <t>Chưa bao gồm buồng tiêm truyền, thuốc và oxy</t>
  </si>
  <si>
    <t>Đã bao gồm chi phí mũi khoan, thuốc và oxy</t>
  </si>
  <si>
    <t>Mức giá</t>
  </si>
  <si>
    <t>(Kèm theo Nghị quyết số          /NQ-HĐND ngày      tháng 4 năm 2026 của Hội đồng nhân dân thành phố Hải Phòng)</t>
  </si>
  <si>
    <t>Mã</t>
  </si>
  <si>
    <t>1202540592</t>
  </si>
  <si>
    <t>1203040592</t>
  </si>
  <si>
    <t>1301760592</t>
  </si>
  <si>
    <t>1203050593</t>
  </si>
  <si>
    <t>1301770593</t>
  </si>
  <si>
    <t>1301170595</t>
  </si>
  <si>
    <t>1301180595</t>
  </si>
  <si>
    <t>1101041113</t>
  </si>
  <si>
    <t>0400351114</t>
  </si>
  <si>
    <t>0400361114</t>
  </si>
  <si>
    <t>0400371114</t>
  </si>
  <si>
    <t>1101031114</t>
  </si>
  <si>
    <t>0327330597</t>
  </si>
  <si>
    <t>1203060597</t>
  </si>
  <si>
    <t>1301470597</t>
  </si>
  <si>
    <t>0327210598</t>
  </si>
  <si>
    <t>1202550598</t>
  </si>
  <si>
    <t>1202950598</t>
  </si>
  <si>
    <t>1300610598</t>
  </si>
  <si>
    <t>1204481187</t>
  </si>
  <si>
    <t>1301000610</t>
  </si>
  <si>
    <t>0322550616</t>
  </si>
  <si>
    <t>1301200616</t>
  </si>
  <si>
    <t>1100561119</t>
  </si>
  <si>
    <t>1300440621</t>
  </si>
  <si>
    <t>0322630624</t>
  </si>
  <si>
    <t>1005690624</t>
  </si>
  <si>
    <t>1005700624</t>
  </si>
  <si>
    <t>1301490624</t>
  </si>
  <si>
    <t>1300180625</t>
  </si>
  <si>
    <t>1301400627</t>
  </si>
  <si>
    <t>1301410627</t>
  </si>
  <si>
    <t>1101061135</t>
  </si>
  <si>
    <t>1101071135</t>
  </si>
  <si>
    <t>2800211135</t>
  </si>
  <si>
    <t>2800231135</t>
  </si>
  <si>
    <t>2800241135</t>
  </si>
  <si>
    <t>1006980628</t>
  </si>
  <si>
    <t>1301360628</t>
  </si>
  <si>
    <t>1302220631</t>
  </si>
  <si>
    <t>1302240631</t>
  </si>
  <si>
    <t>1302400631</t>
  </si>
  <si>
    <t>0334000632</t>
  </si>
  <si>
    <t>1005710632</t>
  </si>
  <si>
    <t>1300320632</t>
  </si>
  <si>
    <t>1203030633</t>
  </si>
  <si>
    <t>1301130633</t>
  </si>
  <si>
    <t>1200930915</t>
  </si>
  <si>
    <t>1201550915</t>
  </si>
  <si>
    <t>1201560915</t>
  </si>
  <si>
    <t>1301280636</t>
  </si>
  <si>
    <t>1301290636</t>
  </si>
  <si>
    <t>1301300636</t>
  </si>
  <si>
    <t>2001030636</t>
  </si>
  <si>
    <t>1301270637</t>
  </si>
  <si>
    <t>2000980637</t>
  </si>
  <si>
    <t>1300130649</t>
  </si>
  <si>
    <t>1301150650</t>
  </si>
  <si>
    <t>1003750432</t>
  </si>
  <si>
    <t>1003760432</t>
  </si>
  <si>
    <t>0322530651</t>
  </si>
  <si>
    <t>1301100651</t>
  </si>
  <si>
    <t>2802960651</t>
  </si>
  <si>
    <t>0327090424</t>
  </si>
  <si>
    <t>0335030424</t>
  </si>
  <si>
    <t>0335100424</t>
  </si>
  <si>
    <t>0335140424</t>
  </si>
  <si>
    <t>0335220424</t>
  </si>
  <si>
    <t>1003370424</t>
  </si>
  <si>
    <t>1003450424</t>
  </si>
  <si>
    <t>1003470424</t>
  </si>
  <si>
    <t>1003490424</t>
  </si>
  <si>
    <t>1003580424</t>
  </si>
  <si>
    <t>0327440534</t>
  </si>
  <si>
    <t>0327450534</t>
  </si>
  <si>
    <t>0327460534</t>
  </si>
  <si>
    <t>0327470534</t>
  </si>
  <si>
    <t>0327480534</t>
  </si>
  <si>
    <t>0327490534</t>
  </si>
  <si>
    <t>0327500534</t>
  </si>
  <si>
    <t>0327590534</t>
  </si>
  <si>
    <t>0336480534</t>
  </si>
  <si>
    <t>0336680534</t>
  </si>
  <si>
    <t>0336800534</t>
  </si>
  <si>
    <t>0336810534</t>
  </si>
  <si>
    <t>0336820534</t>
  </si>
  <si>
    <t>0336830534</t>
  </si>
  <si>
    <t>0337230534</t>
  </si>
  <si>
    <t>0337260534</t>
  </si>
  <si>
    <t>0337400534</t>
  </si>
  <si>
    <t>0337550534</t>
  </si>
  <si>
    <t>0337750534</t>
  </si>
  <si>
    <t>0337920534</t>
  </si>
  <si>
    <t>0337950534</t>
  </si>
  <si>
    <t>0337960534</t>
  </si>
  <si>
    <t>1008630534</t>
  </si>
  <si>
    <t>1009420534</t>
  </si>
  <si>
    <t>1009430534</t>
  </si>
  <si>
    <t>1100720534</t>
  </si>
  <si>
    <t>1100730534</t>
  </si>
  <si>
    <t>1100740534</t>
  </si>
  <si>
    <t>1203260534</t>
  </si>
  <si>
    <t>1203270534</t>
  </si>
  <si>
    <t>1203280534</t>
  </si>
  <si>
    <t>1203290534</t>
  </si>
  <si>
    <t>1203340534</t>
  </si>
  <si>
    <t>1203350534</t>
  </si>
  <si>
    <t>1203360534</t>
  </si>
  <si>
    <t>0336850571</t>
  </si>
  <si>
    <t>0336860571</t>
  </si>
  <si>
    <t>0336870571</t>
  </si>
  <si>
    <t>0336950571</t>
  </si>
  <si>
    <t>0337100571</t>
  </si>
  <si>
    <t>0337110571</t>
  </si>
  <si>
    <t>0337290571</t>
  </si>
  <si>
    <t>0337410571</t>
  </si>
  <si>
    <t>0337760571</t>
  </si>
  <si>
    <t>0337770571</t>
  </si>
  <si>
    <t>0337970571</t>
  </si>
  <si>
    <t>0337980571</t>
  </si>
  <si>
    <t>0338110571</t>
  </si>
  <si>
    <t>0338160571</t>
  </si>
  <si>
    <t>0400170571</t>
  </si>
  <si>
    <t>0400180571</t>
  </si>
  <si>
    <t>0400190571</t>
  </si>
  <si>
    <t>0400210571</t>
  </si>
  <si>
    <t>0400250571</t>
  </si>
  <si>
    <t>0400260571</t>
  </si>
  <si>
    <t>0400270571</t>
  </si>
  <si>
    <t>0400380571</t>
  </si>
  <si>
    <t>0400390571</t>
  </si>
  <si>
    <t>0400400571</t>
  </si>
  <si>
    <t>0400410571</t>
  </si>
  <si>
    <t>0400570571</t>
  </si>
  <si>
    <t>0400580571</t>
  </si>
  <si>
    <t>0702180571</t>
  </si>
  <si>
    <t>1000370571</t>
  </si>
  <si>
    <t>1008510571</t>
  </si>
  <si>
    <t>1008590571</t>
  </si>
  <si>
    <t>1008620571</t>
  </si>
  <si>
    <t>1008740571</t>
  </si>
  <si>
    <t>1009470571</t>
  </si>
  <si>
    <t>1009520571</t>
  </si>
  <si>
    <t>1009530571</t>
  </si>
  <si>
    <t>1009790571</t>
  </si>
  <si>
    <t>1009800571</t>
  </si>
  <si>
    <t>2802800571</t>
  </si>
  <si>
    <t>1300170652</t>
  </si>
  <si>
    <t>0327350653</t>
  </si>
  <si>
    <t>1202670653</t>
  </si>
  <si>
    <t>1202690653</t>
  </si>
  <si>
    <t>1203230653</t>
  </si>
  <si>
    <t>1301700653</t>
  </si>
  <si>
    <t>1301720653</t>
  </si>
  <si>
    <t>1301740653</t>
  </si>
  <si>
    <t>2802640653</t>
  </si>
  <si>
    <t>2802650653</t>
  </si>
  <si>
    <t>2802660653</t>
  </si>
  <si>
    <t>2802670653</t>
  </si>
  <si>
    <t>1202890654</t>
  </si>
  <si>
    <t>1301230654</t>
  </si>
  <si>
    <t>1202780655</t>
  </si>
  <si>
    <t>1301430655</t>
  </si>
  <si>
    <t>0333270459</t>
  </si>
  <si>
    <t>1004730459</t>
  </si>
  <si>
    <t>1004750459</t>
  </si>
  <si>
    <t>1004760459</t>
  </si>
  <si>
    <t>1005060459</t>
  </si>
  <si>
    <t>1005070459</t>
  </si>
  <si>
    <t>1005080459</t>
  </si>
  <si>
    <t>1005100459</t>
  </si>
  <si>
    <t>2701750459</t>
  </si>
  <si>
    <t>2702060459</t>
  </si>
  <si>
    <t>2702070459</t>
  </si>
  <si>
    <t>27208b0459</t>
  </si>
  <si>
    <t>2702270459</t>
  </si>
  <si>
    <t>2702290459</t>
  </si>
  <si>
    <t>0327080416</t>
  </si>
  <si>
    <t>0327130416</t>
  </si>
  <si>
    <t>0327140416</t>
  </si>
  <si>
    <t>0327150416</t>
  </si>
  <si>
    <t>0334690416</t>
  </si>
  <si>
    <t>0334700416</t>
  </si>
  <si>
    <t>0334710416</t>
  </si>
  <si>
    <t>0334720416</t>
  </si>
  <si>
    <t>1003010416</t>
  </si>
  <si>
    <t>1003020416</t>
  </si>
  <si>
    <t>1003030416</t>
  </si>
  <si>
    <t>1003040416</t>
  </si>
  <si>
    <t>1003140416</t>
  </si>
  <si>
    <t>1003220416</t>
  </si>
  <si>
    <t>1202570416</t>
  </si>
  <si>
    <t>1202590416</t>
  </si>
  <si>
    <t>1202600416</t>
  </si>
  <si>
    <t>1301110656</t>
  </si>
  <si>
    <t>0333480494</t>
  </si>
  <si>
    <t>0333490494</t>
  </si>
  <si>
    <t>0333500494</t>
  </si>
  <si>
    <t>0333650494</t>
  </si>
  <si>
    <t>0333660494</t>
  </si>
  <si>
    <t>0333670494</t>
  </si>
  <si>
    <t>0333680494</t>
  </si>
  <si>
    <t>0333690494</t>
  </si>
  <si>
    <t>0333700494</t>
  </si>
  <si>
    <t>0333710494</t>
  </si>
  <si>
    <t>0333770494</t>
  </si>
  <si>
    <t>0333780494</t>
  </si>
  <si>
    <t>0333790494</t>
  </si>
  <si>
    <t>1005330494</t>
  </si>
  <si>
    <t>1005390494</t>
  </si>
  <si>
    <t>1005470494</t>
  </si>
  <si>
    <t>1005480494</t>
  </si>
  <si>
    <t>1005490494</t>
  </si>
  <si>
    <t>1005500494</t>
  </si>
  <si>
    <t>1005510494</t>
  </si>
  <si>
    <t>1005540494</t>
  </si>
  <si>
    <t>1005550494</t>
  </si>
  <si>
    <t>1005560494</t>
  </si>
  <si>
    <t>1005570494</t>
  </si>
  <si>
    <t>1005580494</t>
  </si>
  <si>
    <t>1005590494</t>
  </si>
  <si>
    <t>1005610494</t>
  </si>
  <si>
    <t>1005620494</t>
  </si>
  <si>
    <t>1005630494</t>
  </si>
  <si>
    <t>1300670657</t>
  </si>
  <si>
    <t>0327160425</t>
  </si>
  <si>
    <t>0335270425</t>
  </si>
  <si>
    <t>1003520425</t>
  </si>
  <si>
    <t>1003600425</t>
  </si>
  <si>
    <t>1202430425</t>
  </si>
  <si>
    <t>0327230661</t>
  </si>
  <si>
    <t>0327280661</t>
  </si>
  <si>
    <t>1202970661</t>
  </si>
  <si>
    <t>1203000661</t>
  </si>
  <si>
    <t>1300590661</t>
  </si>
  <si>
    <t>0322520662</t>
  </si>
  <si>
    <t>0335950662</t>
  </si>
  <si>
    <t>1301090662</t>
  </si>
  <si>
    <t>2802990662</t>
  </si>
  <si>
    <t>0322570663</t>
  </si>
  <si>
    <t>0333460663</t>
  </si>
  <si>
    <t>1301160663</t>
  </si>
  <si>
    <t>1301010666</t>
  </si>
  <si>
    <t>0332820493</t>
  </si>
  <si>
    <t>0332830493</t>
  </si>
  <si>
    <t>0333300493</t>
  </si>
  <si>
    <t>0333320493</t>
  </si>
  <si>
    <t>0333850493</t>
  </si>
  <si>
    <t>0334160493</t>
  </si>
  <si>
    <t>0334580493</t>
  </si>
  <si>
    <t>0338150493</t>
  </si>
  <si>
    <t>0400280493</t>
  </si>
  <si>
    <t>0400290493</t>
  </si>
  <si>
    <t>1004180493</t>
  </si>
  <si>
    <t>1004920493</t>
  </si>
  <si>
    <t>1005090493</t>
  </si>
  <si>
    <t>1006160493</t>
  </si>
  <si>
    <t>1006170493</t>
  </si>
  <si>
    <t>1001520410</t>
  </si>
  <si>
    <t>1002840410</t>
  </si>
  <si>
    <t>0326880464</t>
  </si>
  <si>
    <t>0333940464</t>
  </si>
  <si>
    <t>0334380464</t>
  </si>
  <si>
    <t>0334430464</t>
  </si>
  <si>
    <t>0334440464</t>
  </si>
  <si>
    <t>0334540464</t>
  </si>
  <si>
    <t>0334600464</t>
  </si>
  <si>
    <t>0334820464</t>
  </si>
  <si>
    <t>0334890464</t>
  </si>
  <si>
    <t>0334980464</t>
  </si>
  <si>
    <t>1003340464</t>
  </si>
  <si>
    <t>1004530464</t>
  </si>
  <si>
    <t>1006380464</t>
  </si>
  <si>
    <t>1006410464</t>
  </si>
  <si>
    <t>1006420464</t>
  </si>
  <si>
    <t>1006430464</t>
  </si>
  <si>
    <t>1006440464</t>
  </si>
  <si>
    <t>1006640464</t>
  </si>
  <si>
    <t>1006690464</t>
  </si>
  <si>
    <t>2701700464</t>
  </si>
  <si>
    <t>2701720464</t>
  </si>
  <si>
    <t>1011130398</t>
  </si>
  <si>
    <t>0336610548</t>
  </si>
  <si>
    <t>0336640548</t>
  </si>
  <si>
    <t>0336690548</t>
  </si>
  <si>
    <t>0337220548</t>
  </si>
  <si>
    <t>0337280548</t>
  </si>
  <si>
    <t>0338800548</t>
  </si>
  <si>
    <t>1007340548</t>
  </si>
  <si>
    <t>1007350548</t>
  </si>
  <si>
    <t>1007440548</t>
  </si>
  <si>
    <t>1007550548</t>
  </si>
  <si>
    <t>1007720548</t>
  </si>
  <si>
    <t>1007730548</t>
  </si>
  <si>
    <t>1007900548</t>
  </si>
  <si>
    <t>1007910548</t>
  </si>
  <si>
    <t>1007960548</t>
  </si>
  <si>
    <t>1007970548</t>
  </si>
  <si>
    <t>1008040548</t>
  </si>
  <si>
    <t>1008690548</t>
  </si>
  <si>
    <t>1008710548</t>
  </si>
  <si>
    <t>1008720548</t>
  </si>
  <si>
    <t>1008730548</t>
  </si>
  <si>
    <t>1009040548</t>
  </si>
  <si>
    <t>1009060548</t>
  </si>
  <si>
    <t>1009090548</t>
  </si>
  <si>
    <t>1009100548</t>
  </si>
  <si>
    <t>1009110548</t>
  </si>
  <si>
    <t>1009480548</t>
  </si>
  <si>
    <t>1009490548</t>
  </si>
  <si>
    <t>0335360434</t>
  </si>
  <si>
    <t>0335370434</t>
  </si>
  <si>
    <t>0335380434</t>
  </si>
  <si>
    <t>0335430434</t>
  </si>
  <si>
    <t>0335440434</t>
  </si>
  <si>
    <t>0335450434</t>
  </si>
  <si>
    <t>1003500434</t>
  </si>
  <si>
    <t>1003640434</t>
  </si>
  <si>
    <t>1003670434</t>
  </si>
  <si>
    <t>1003680434</t>
  </si>
  <si>
    <t>1003690434</t>
  </si>
  <si>
    <t>1003730434</t>
  </si>
  <si>
    <t>1202520434</t>
  </si>
  <si>
    <t>1202530434</t>
  </si>
  <si>
    <t>1202660434</t>
  </si>
  <si>
    <t>1301340667</t>
  </si>
  <si>
    <t>1301350667</t>
  </si>
  <si>
    <t>0336450550</t>
  </si>
  <si>
    <t>0336660550</t>
  </si>
  <si>
    <t>0336700550</t>
  </si>
  <si>
    <t>0337000550</t>
  </si>
  <si>
    <t>0337010550</t>
  </si>
  <si>
    <t>0337160550</t>
  </si>
  <si>
    <t>0337420550</t>
  </si>
  <si>
    <t>0337480550</t>
  </si>
  <si>
    <t>0337500550</t>
  </si>
  <si>
    <t>0337520550</t>
  </si>
  <si>
    <t>0337530550</t>
  </si>
  <si>
    <t>1008430550</t>
  </si>
  <si>
    <t>1008570550</t>
  </si>
  <si>
    <t>1009000550</t>
  </si>
  <si>
    <t>1009010550</t>
  </si>
  <si>
    <t>1009020550</t>
  </si>
  <si>
    <t>1009030550</t>
  </si>
  <si>
    <t>1009280550</t>
  </si>
  <si>
    <t>1009440550</t>
  </si>
  <si>
    <t>1009450550</t>
  </si>
  <si>
    <t>0335160429</t>
  </si>
  <si>
    <t>0335210429</t>
  </si>
  <si>
    <t>0335300429</t>
  </si>
  <si>
    <t>1003300429</t>
  </si>
  <si>
    <t>1003460429</t>
  </si>
  <si>
    <t>0336090553</t>
  </si>
  <si>
    <t>0336100553</t>
  </si>
  <si>
    <t>0336170553</t>
  </si>
  <si>
    <t>0336210553</t>
  </si>
  <si>
    <t>0336500553</t>
  </si>
  <si>
    <t>0338860553</t>
  </si>
  <si>
    <t>0338920553</t>
  </si>
  <si>
    <t>0400020553</t>
  </si>
  <si>
    <t>1007270553</t>
  </si>
  <si>
    <t>1009680553</t>
  </si>
  <si>
    <t>1009690553</t>
  </si>
  <si>
    <t>1010390553</t>
  </si>
  <si>
    <t>1010760553</t>
  </si>
  <si>
    <t>2600340553</t>
  </si>
  <si>
    <t>2802050553</t>
  </si>
  <si>
    <t>0336670551</t>
  </si>
  <si>
    <t>0336710551</t>
  </si>
  <si>
    <t>0336720551</t>
  </si>
  <si>
    <t>0338130551</t>
  </si>
  <si>
    <t>0400070551</t>
  </si>
  <si>
    <t>0400120551</t>
  </si>
  <si>
    <t>0400140551</t>
  </si>
  <si>
    <t>0400150551</t>
  </si>
  <si>
    <t>0400160551</t>
  </si>
  <si>
    <t>0400200551</t>
  </si>
  <si>
    <t>0400220551</t>
  </si>
  <si>
    <t>0400230551</t>
  </si>
  <si>
    <t>0400240551</t>
  </si>
  <si>
    <t>1007160551</t>
  </si>
  <si>
    <t>1008470551</t>
  </si>
  <si>
    <t>1008560551</t>
  </si>
  <si>
    <t>1009070551</t>
  </si>
  <si>
    <t>1009510551</t>
  </si>
  <si>
    <t>1009560551</t>
  </si>
  <si>
    <t>1009730551</t>
  </si>
  <si>
    <t>1009740551</t>
  </si>
  <si>
    <t>1009750551</t>
  </si>
  <si>
    <t>1009820551</t>
  </si>
  <si>
    <t>1009830551</t>
  </si>
  <si>
    <t>1203330551</t>
  </si>
  <si>
    <t>0335860435</t>
  </si>
  <si>
    <t>0335870435</t>
  </si>
  <si>
    <t>0336010435</t>
  </si>
  <si>
    <t>0336070435</t>
  </si>
  <si>
    <t>0341220435</t>
  </si>
  <si>
    <t>1003740435</t>
  </si>
  <si>
    <t>1003790435</t>
  </si>
  <si>
    <t>1003860435</t>
  </si>
  <si>
    <t>1003910435</t>
  </si>
  <si>
    <t>1003940435</t>
  </si>
  <si>
    <t>1004060435</t>
  </si>
  <si>
    <t>1004070435</t>
  </si>
  <si>
    <t>1100751143</t>
  </si>
  <si>
    <t>1100761143</t>
  </si>
  <si>
    <t>1300750668</t>
  </si>
  <si>
    <t>0337240549</t>
  </si>
  <si>
    <t>0400560549</t>
  </si>
  <si>
    <t>1008450549</t>
  </si>
  <si>
    <t>1008460549</t>
  </si>
  <si>
    <t>1008490549</t>
  </si>
  <si>
    <t>1009500549</t>
  </si>
  <si>
    <t>1009580549</t>
  </si>
  <si>
    <t>0322560669</t>
  </si>
  <si>
    <t>0322640669</t>
  </si>
  <si>
    <t>0333560669</t>
  </si>
  <si>
    <t>1301120669</t>
  </si>
  <si>
    <t>0325000558</t>
  </si>
  <si>
    <t>0326390558</t>
  </si>
  <si>
    <t>0326430558</t>
  </si>
  <si>
    <t>0327580558</t>
  </si>
  <si>
    <t>0336510558</t>
  </si>
  <si>
    <t>1009670558</t>
  </si>
  <si>
    <t>1009710558</t>
  </si>
  <si>
    <t>1201670558</t>
  </si>
  <si>
    <t>1201730558</t>
  </si>
  <si>
    <t>1203240558</t>
  </si>
  <si>
    <t>1203250558</t>
  </si>
  <si>
    <t>1203390558</t>
  </si>
  <si>
    <t>1203400558</t>
  </si>
  <si>
    <t>0320641079</t>
  </si>
  <si>
    <t>1602941079</t>
  </si>
  <si>
    <t>0334650421</t>
  </si>
  <si>
    <t>0334750421</t>
  </si>
  <si>
    <t>0334760421</t>
  </si>
  <si>
    <t>0334770421</t>
  </si>
  <si>
    <t>0334780421</t>
  </si>
  <si>
    <t>0334790421</t>
  </si>
  <si>
    <t>0334920421</t>
  </si>
  <si>
    <t>0334930421</t>
  </si>
  <si>
    <t>0334940421</t>
  </si>
  <si>
    <t>0335170421</t>
  </si>
  <si>
    <t>0335310421</t>
  </si>
  <si>
    <t>1002990421</t>
  </si>
  <si>
    <t>1003060421</t>
  </si>
  <si>
    <t>1003070421</t>
  </si>
  <si>
    <t>1003080421</t>
  </si>
  <si>
    <t>1003090421</t>
  </si>
  <si>
    <t>1003100421</t>
  </si>
  <si>
    <t>1003250421</t>
  </si>
  <si>
    <t>1003260421</t>
  </si>
  <si>
    <t>1003270421</t>
  </si>
  <si>
    <t>1003550421</t>
  </si>
  <si>
    <t>1300080670</t>
  </si>
  <si>
    <t>1300070671</t>
  </si>
  <si>
    <t>1300020672</t>
  </si>
  <si>
    <t>1300060673</t>
  </si>
  <si>
    <t>1300030674</t>
  </si>
  <si>
    <t>1300040675</t>
  </si>
  <si>
    <t>1300050675</t>
  </si>
  <si>
    <t>1300010676</t>
  </si>
  <si>
    <t>1301030677</t>
  </si>
  <si>
    <t>1301040677</t>
  </si>
  <si>
    <t>0702191144</t>
  </si>
  <si>
    <t>0702201144</t>
  </si>
  <si>
    <t>1101591144</t>
  </si>
  <si>
    <t>1101611144</t>
  </si>
  <si>
    <t>1301020678</t>
  </si>
  <si>
    <t>1300710679</t>
  </si>
  <si>
    <t>0322490681</t>
  </si>
  <si>
    <t>0327250681</t>
  </si>
  <si>
    <t>1202910681</t>
  </si>
  <si>
    <t>1300680681</t>
  </si>
  <si>
    <t>1300690681</t>
  </si>
  <si>
    <t>1300700681</t>
  </si>
  <si>
    <t>1202920682</t>
  </si>
  <si>
    <t>1300560682</t>
  </si>
  <si>
    <t>0327290683</t>
  </si>
  <si>
    <t>0327300683</t>
  </si>
  <si>
    <t>0327310683</t>
  </si>
  <si>
    <t>0327320683</t>
  </si>
  <si>
    <t>0333910683</t>
  </si>
  <si>
    <t>1202760683</t>
  </si>
  <si>
    <t>1202800683</t>
  </si>
  <si>
    <t>1202810683</t>
  </si>
  <si>
    <t>1202830683</t>
  </si>
  <si>
    <t>1202840683</t>
  </si>
  <si>
    <t>1202990683</t>
  </si>
  <si>
    <t>1300720683</t>
  </si>
  <si>
    <t>1300920683</t>
  </si>
  <si>
    <t>1300950684</t>
  </si>
  <si>
    <t>0322480685</t>
  </si>
  <si>
    <t>1301320685</t>
  </si>
  <si>
    <t>0322540686</t>
  </si>
  <si>
    <t>0333280686</t>
  </si>
  <si>
    <t>0333860686</t>
  </si>
  <si>
    <t>1300740686</t>
  </si>
  <si>
    <t>1502900955</t>
  </si>
  <si>
    <t>1503000955</t>
  </si>
  <si>
    <t>1500900956</t>
  </si>
  <si>
    <t>1502920957</t>
  </si>
  <si>
    <t>0330770572</t>
  </si>
  <si>
    <t>0338050572</t>
  </si>
  <si>
    <t>0338060572</t>
  </si>
  <si>
    <t>1008870572</t>
  </si>
  <si>
    <t>1009660572</t>
  </si>
  <si>
    <t>1502560572</t>
  </si>
  <si>
    <t>0337630559</t>
  </si>
  <si>
    <t>0338030559</t>
  </si>
  <si>
    <t>0338040559</t>
  </si>
  <si>
    <t>0338190559</t>
  </si>
  <si>
    <t>1007480559</t>
  </si>
  <si>
    <t>1007490559</t>
  </si>
  <si>
    <t>1007500559</t>
  </si>
  <si>
    <t>1007510559</t>
  </si>
  <si>
    <t>1007520559</t>
  </si>
  <si>
    <t>1007740559</t>
  </si>
  <si>
    <t>1008100559</t>
  </si>
  <si>
    <t>1008110559</t>
  </si>
  <si>
    <t>1008180559</t>
  </si>
  <si>
    <t>1008240559</t>
  </si>
  <si>
    <t>1008250559</t>
  </si>
  <si>
    <t>1008260559</t>
  </si>
  <si>
    <t>1008390559</t>
  </si>
  <si>
    <t>1008400559</t>
  </si>
  <si>
    <t>1008410559</t>
  </si>
  <si>
    <t>1008420559</t>
  </si>
  <si>
    <t>1008750559</t>
  </si>
  <si>
    <t>1008760559</t>
  </si>
  <si>
    <t>1008770559</t>
  </si>
  <si>
    <t>1008780559</t>
  </si>
  <si>
    <t>1008790559</t>
  </si>
  <si>
    <t>1008800559</t>
  </si>
  <si>
    <t>1008810559</t>
  </si>
  <si>
    <t>1008820559</t>
  </si>
  <si>
    <t>1008830559</t>
  </si>
  <si>
    <t>1008840559</t>
  </si>
  <si>
    <t>1008850559</t>
  </si>
  <si>
    <t>1008860559</t>
  </si>
  <si>
    <t>1008880559</t>
  </si>
  <si>
    <t>1008890559</t>
  </si>
  <si>
    <t>1009630559</t>
  </si>
  <si>
    <t>1009640559</t>
  </si>
  <si>
    <t>2803370559</t>
  </si>
  <si>
    <t>2803380559</t>
  </si>
  <si>
    <t>2803400559</t>
  </si>
  <si>
    <t>2803420559</t>
  </si>
  <si>
    <t>2803440559</t>
  </si>
  <si>
    <t>1301210688</t>
  </si>
  <si>
    <t>1301220688</t>
  </si>
  <si>
    <t>1301240688</t>
  </si>
  <si>
    <t>1301250688</t>
  </si>
  <si>
    <t>1301260688</t>
  </si>
  <si>
    <t>2704220688</t>
  </si>
  <si>
    <t>2704230688</t>
  </si>
  <si>
    <t>2704240688</t>
  </si>
  <si>
    <t>2704250688</t>
  </si>
  <si>
    <t>1500640960</t>
  </si>
  <si>
    <t>1500680960</t>
  </si>
  <si>
    <t>1500970960</t>
  </si>
  <si>
    <t>2705180428</t>
  </si>
  <si>
    <t>0341140426</t>
  </si>
  <si>
    <t>0341150426</t>
  </si>
  <si>
    <t>2703830426</t>
  </si>
  <si>
    <t>2703850426</t>
  </si>
  <si>
    <t>2703860426</t>
  </si>
  <si>
    <t>0340640462</t>
  </si>
  <si>
    <t>0340650462</t>
  </si>
  <si>
    <t>2701830462</t>
  </si>
  <si>
    <t>2702250462</t>
  </si>
  <si>
    <t>2702260462</t>
  </si>
  <si>
    <t>2702340462</t>
  </si>
  <si>
    <t>2702350462</t>
  </si>
  <si>
    <t>1500350971</t>
  </si>
  <si>
    <t>1500360971</t>
  </si>
  <si>
    <t>1500480971</t>
  </si>
  <si>
    <t>1500490971</t>
  </si>
  <si>
    <t>0341060436</t>
  </si>
  <si>
    <t>1003170436</t>
  </si>
  <si>
    <t>1003190436</t>
  </si>
  <si>
    <t>1003560436</t>
  </si>
  <si>
    <t>1003570436</t>
  </si>
  <si>
    <t>1003700436</t>
  </si>
  <si>
    <t>1003710436</t>
  </si>
  <si>
    <t>1003720436</t>
  </si>
  <si>
    <t>1003780436</t>
  </si>
  <si>
    <t>1003830436</t>
  </si>
  <si>
    <t>1004030436</t>
  </si>
  <si>
    <t>2703670436</t>
  </si>
  <si>
    <t>0327240703</t>
  </si>
  <si>
    <t>1203010703</t>
  </si>
  <si>
    <t>1300600703</t>
  </si>
  <si>
    <t>1301070704</t>
  </si>
  <si>
    <t>0322510705</t>
  </si>
  <si>
    <t>0335590705</t>
  </si>
  <si>
    <t>0335660705</t>
  </si>
  <si>
    <t>1301080705</t>
  </si>
  <si>
    <t>0329480437</t>
  </si>
  <si>
    <t>0335540437</t>
  </si>
  <si>
    <t>0342270437</t>
  </si>
  <si>
    <t>1003840437</t>
  </si>
  <si>
    <t>2802920437</t>
  </si>
  <si>
    <t>0338820568</t>
  </si>
  <si>
    <t>1010830568</t>
  </si>
  <si>
    <t>1010840568</t>
  </si>
  <si>
    <t>1010850568</t>
  </si>
  <si>
    <t>1010860568</t>
  </si>
  <si>
    <t>1301060706</t>
  </si>
  <si>
    <t>1002600399</t>
  </si>
  <si>
    <t>0332340400</t>
  </si>
  <si>
    <t>0339190400</t>
  </si>
  <si>
    <t>1002380400</t>
  </si>
  <si>
    <t>1002890400</t>
  </si>
  <si>
    <t>1004140400</t>
  </si>
  <si>
    <t>1004150400</t>
  </si>
  <si>
    <t>1201660400</t>
  </si>
  <si>
    <t>1201690400</t>
  </si>
  <si>
    <t>1201700400</t>
  </si>
  <si>
    <t>1201710400</t>
  </si>
  <si>
    <t>0326710491</t>
  </si>
  <si>
    <t>0326750491</t>
  </si>
  <si>
    <t>0332890491</t>
  </si>
  <si>
    <t>0332920491</t>
  </si>
  <si>
    <t>0332970491</t>
  </si>
  <si>
    <t>0333150491</t>
  </si>
  <si>
    <t>0333160491</t>
  </si>
  <si>
    <t>0334020491</t>
  </si>
  <si>
    <t>0335980491</t>
  </si>
  <si>
    <t>0339190491</t>
  </si>
  <si>
    <t>1004160491</t>
  </si>
  <si>
    <t>1004170491</t>
  </si>
  <si>
    <t>1004510491</t>
  </si>
  <si>
    <t>1004520491</t>
  </si>
  <si>
    <t>1004790491</t>
  </si>
  <si>
    <t>1005110491</t>
  </si>
  <si>
    <t>1005240491</t>
  </si>
  <si>
    <t>1005250491</t>
  </si>
  <si>
    <t>1005640491</t>
  </si>
  <si>
    <t>1005740491</t>
  </si>
  <si>
    <t>1006180491</t>
  </si>
  <si>
    <t>1007010491</t>
  </si>
  <si>
    <t>1202030491</t>
  </si>
  <si>
    <t>1202150491</t>
  </si>
  <si>
    <t>1603481089</t>
  </si>
  <si>
    <t>1603481090</t>
  </si>
  <si>
    <t>1603481091</t>
  </si>
  <si>
    <t>2803521091</t>
  </si>
  <si>
    <t>1300110707</t>
  </si>
  <si>
    <t>1300120708</t>
  </si>
  <si>
    <t>0333810492</t>
  </si>
  <si>
    <t>0333840492</t>
  </si>
  <si>
    <t>0333950492</t>
  </si>
  <si>
    <t>0333960492</t>
  </si>
  <si>
    <t>0333970492</t>
  </si>
  <si>
    <t>0334010492</t>
  </si>
  <si>
    <t>0335890492</t>
  </si>
  <si>
    <t>0335900492</t>
  </si>
  <si>
    <t>0335990492</t>
  </si>
  <si>
    <t>1006790492</t>
  </si>
  <si>
    <t>1006800492</t>
  </si>
  <si>
    <t>1006810492</t>
  </si>
  <si>
    <t>1006820492</t>
  </si>
  <si>
    <t>1006830492</t>
  </si>
  <si>
    <t>1006840492</t>
  </si>
  <si>
    <t>1006850492</t>
  </si>
  <si>
    <t>1006860492</t>
  </si>
  <si>
    <t>1006870492</t>
  </si>
  <si>
    <t>1006950492</t>
  </si>
  <si>
    <t>1300980709</t>
  </si>
  <si>
    <t>1003050710</t>
  </si>
  <si>
    <t>1301050710</t>
  </si>
  <si>
    <t>0326290407</t>
  </si>
  <si>
    <t>0326400407</t>
  </si>
  <si>
    <t>0338790407</t>
  </si>
  <si>
    <t>1002640407</t>
  </si>
  <si>
    <t>1002650407</t>
  </si>
  <si>
    <t>1009720407</t>
  </si>
  <si>
    <t>1201910407</t>
  </si>
  <si>
    <t>0338070574</t>
  </si>
  <si>
    <t>0702210574</t>
  </si>
  <si>
    <t>0702230574</t>
  </si>
  <si>
    <t>0702240574</t>
  </si>
  <si>
    <t>1009620574</t>
  </si>
  <si>
    <t>2800080574</t>
  </si>
  <si>
    <t>2800130574</t>
  </si>
  <si>
    <t>2800140574</t>
  </si>
  <si>
    <t>2802870574</t>
  </si>
  <si>
    <t>2803040574</t>
  </si>
  <si>
    <t>2803050574</t>
  </si>
  <si>
    <t>2803730574</t>
  </si>
  <si>
    <t>2803850574</t>
  </si>
  <si>
    <t>2803860574</t>
  </si>
  <si>
    <t>2803870574</t>
  </si>
  <si>
    <t>0316150575</t>
  </si>
  <si>
    <t>0316480575</t>
  </si>
  <si>
    <t>0337830575</t>
  </si>
  <si>
    <t>0338240575</t>
  </si>
  <si>
    <t>0702220575</t>
  </si>
  <si>
    <t>1008500575</t>
  </si>
  <si>
    <t>1009610575</t>
  </si>
  <si>
    <t>1401290575</t>
  </si>
  <si>
    <t>1401730575</t>
  </si>
  <si>
    <t>2800080575</t>
  </si>
  <si>
    <t>2800130575</t>
  </si>
  <si>
    <t>2800140575</t>
  </si>
  <si>
    <t>2800660575</t>
  </si>
  <si>
    <t>2801080575</t>
  </si>
  <si>
    <t>2801110575</t>
  </si>
  <si>
    <t>2803040575</t>
  </si>
  <si>
    <t>0330830576</t>
  </si>
  <si>
    <t>1009540576</t>
  </si>
  <si>
    <t>1602950576</t>
  </si>
  <si>
    <t>2801610576</t>
  </si>
  <si>
    <t>2801620576</t>
  </si>
  <si>
    <t>2802880576</t>
  </si>
  <si>
    <t>0336910577</t>
  </si>
  <si>
    <t>0336920577</t>
  </si>
  <si>
    <t>0337740577</t>
  </si>
  <si>
    <t>0337930577</t>
  </si>
  <si>
    <t>0338000577</t>
  </si>
  <si>
    <t>1000010577</t>
  </si>
  <si>
    <t>1005720577</t>
  </si>
  <si>
    <t>1008070577</t>
  </si>
  <si>
    <t>1008080577</t>
  </si>
  <si>
    <t>1008120577</t>
  </si>
  <si>
    <t>1008610577</t>
  </si>
  <si>
    <t>1009550577</t>
  </si>
  <si>
    <t>1204020577</t>
  </si>
  <si>
    <t>1009400579</t>
  </si>
  <si>
    <t>1202930711</t>
  </si>
  <si>
    <t>1300620711</t>
  </si>
  <si>
    <t>0321040997</t>
  </si>
  <si>
    <t>1500320997</t>
  </si>
  <si>
    <t>1500340997</t>
  </si>
  <si>
    <t>1301140590</t>
  </si>
  <si>
    <t>0101010125</t>
  </si>
  <si>
    <t>0200380125</t>
  </si>
  <si>
    <t xml:space="preserve">GIÁ CÁC DỊCH VỤ KỸ THUẬT THỰC HIỆN BẰNG PHƯƠNG PHÁP VÔ CẢM GÂY TÊ CHƯA BAO GỒM THUỐC VÀ OXY SỬ DỤNG TRONG DỊCH VỤ </t>
  </si>
  <si>
    <t>Áp dụng tại:</t>
  </si>
  <si>
    <t>Tên dịch vụ kỹ thuật theo Thông tư số 23/2024/TT-BYT</t>
  </si>
  <si>
    <t>Đơn vị tính: đồng</t>
  </si>
  <si>
    <t>Nội soi màng phổi sinh thiết (gây tê)</t>
  </si>
  <si>
    <t>Nội soi màng phổi, sinh thiết màng phổi (gây tê)</t>
  </si>
  <si>
    <t>Mã giá liên thông BHYT</t>
  </si>
  <si>
    <t>Mã kỹ thuật</t>
  </si>
  <si>
    <t>Tên kỹ thuật theo TT23/2024</t>
  </si>
  <si>
    <t xml:space="preserve">Tên dịch vụ giá (tên KT theo TT 23/2024)
</t>
  </si>
  <si>
    <t xml:space="preserve">Tên kỹ thuật chuyên môn (sau thẩm định) - TT ban hành mới
</t>
  </si>
  <si>
    <t>Phân Tuyến</t>
  </si>
  <si>
    <t>Phân Loại PTTT</t>
  </si>
  <si>
    <t>STT TT39</t>
  </si>
  <si>
    <t xml:space="preserve">STT 
TT22 </t>
  </si>
  <si>
    <t>Chi phí trực tiếp +PC</t>
  </si>
  <si>
    <t xml:space="preserve">Lương 1,8 triệu </t>
  </si>
  <si>
    <t>Giá bao gồm chi phí trực tiếp và tiền lương theo mức lương cơ sở 1,8 triệu đồng (PL5)</t>
  </si>
  <si>
    <t>Lương 2,34 triệu đồng</t>
  </si>
  <si>
    <t>Quỹ thưởng bằng 10% tiền lương</t>
  </si>
  <si>
    <t>Giá bao gồm chi phí trực tiếp và tiền lương theo mức lương cơ sở 2,34 triệu đồng và Quỹ thưởng (PL5)</t>
  </si>
  <si>
    <t>Giá MAX phê duyệt</t>
  </si>
  <si>
    <t>Ghi chú (PL3) TT22</t>
  </si>
  <si>
    <t>Chuyên khoa theo TT43</t>
  </si>
  <si>
    <t>Chuyên khoa TT39</t>
  </si>
  <si>
    <t>Số QĐ tương đương (cũ theo TT37)</t>
  </si>
  <si>
    <t>Ngày ban hành</t>
  </si>
  <si>
    <t>576</t>
  </si>
  <si>
    <t>12.0302.0590</t>
  </si>
  <si>
    <t>37.8D06.0590</t>
  </si>
  <si>
    <t>12.302</t>
  </si>
  <si>
    <t>B</t>
  </si>
  <si>
    <t>XII. UNG BƯỚU</t>
  </si>
  <si>
    <t>Phụ Sản</t>
  </si>
  <si>
    <t>803/QĐ-BYT 4442/QĐ-BYT</t>
  </si>
  <si>
    <t>x</t>
  </si>
  <si>
    <t>641</t>
  </si>
  <si>
    <t>13.114</t>
  </si>
  <si>
    <t>XIII. PHỤ SẢN</t>
  </si>
  <si>
    <t>553</t>
  </si>
  <si>
    <t>37.8D06.0592</t>
  </si>
  <si>
    <t>12.254</t>
  </si>
  <si>
    <t>3025/QĐ-BYT 4442/QĐ-BYT</t>
  </si>
  <si>
    <t>578</t>
  </si>
  <si>
    <t>12.304</t>
  </si>
  <si>
    <t>669</t>
  </si>
  <si>
    <t>13.176</t>
  </si>
  <si>
    <t>579</t>
  </si>
  <si>
    <t>37.8D06.0593</t>
  </si>
  <si>
    <t>12.305</t>
  </si>
  <si>
    <t>C</t>
  </si>
  <si>
    <t>670</t>
  </si>
  <si>
    <t>13.177</t>
  </si>
  <si>
    <t>644</t>
  </si>
  <si>
    <t>37.8D06.0595</t>
  </si>
  <si>
    <t>13.117</t>
  </si>
  <si>
    <t>Cắt cổ tử cung trên bệnh nhân đã mổ cắt tử cung bán phần đường bụng</t>
  </si>
  <si>
    <t>Cắt cổ tử cung trên bệnh nhân đã mổ cắt tử cung bán phần</t>
  </si>
  <si>
    <t>645</t>
  </si>
  <si>
    <t>13.118</t>
  </si>
  <si>
    <t>Cắt cổ tử cung trên bệnh nhân đã mổ cắt tử cung bán phần đường âm đạo</t>
  </si>
  <si>
    <t>534</t>
  </si>
  <si>
    <t>11.0158.1112</t>
  </si>
  <si>
    <t>37.8D10.1112</t>
  </si>
  <si>
    <t>11.158</t>
  </si>
  <si>
    <t>Cắt lọc mô hoại tử vết thương mạn tính bằng dao thủy lực</t>
  </si>
  <si>
    <t>Cắt lọc mô hoại tử vết thương mạn tính bằng dao thủy lực (chưa tính vật tư dao)</t>
  </si>
  <si>
    <t>XI. BỎNG</t>
  </si>
  <si>
    <t>Bỏng</t>
  </si>
  <si>
    <t>984/QĐ-BYT 4442/QĐ-BYT</t>
  </si>
  <si>
    <t>1101581112</t>
  </si>
  <si>
    <t>531</t>
  </si>
  <si>
    <t>37.8D10.1113</t>
  </si>
  <si>
    <t>11.104</t>
  </si>
  <si>
    <t>263</t>
  </si>
  <si>
    <t>37.8D10.1114</t>
  </si>
  <si>
    <t>4.35</t>
  </si>
  <si>
    <t>IV. LAO</t>
  </si>
  <si>
    <t>1016/QĐ-BYT 4442/QĐ-BYT</t>
  </si>
  <si>
    <t>264</t>
  </si>
  <si>
    <t>4.36</t>
  </si>
  <si>
    <t>265</t>
  </si>
  <si>
    <t>4.37</t>
  </si>
  <si>
    <t>530</t>
  </si>
  <si>
    <t>11.103</t>
  </si>
  <si>
    <t>47</t>
  </si>
  <si>
    <t>37.8D06.0597</t>
  </si>
  <si>
    <t>3.2733</t>
  </si>
  <si>
    <t>III. NHI KHOA</t>
  </si>
  <si>
    <t>1724/QĐ-BYT 4442/QĐ-BYT</t>
  </si>
  <si>
    <t>580</t>
  </si>
  <si>
    <t>12.306</t>
  </si>
  <si>
    <t>664</t>
  </si>
  <si>
    <t>13.147</t>
  </si>
  <si>
    <t>37</t>
  </si>
  <si>
    <t>37.8D06.0598</t>
  </si>
  <si>
    <t>3.2721</t>
  </si>
  <si>
    <t>A</t>
  </si>
  <si>
    <t>554</t>
  </si>
  <si>
    <t>12.255</t>
  </si>
  <si>
    <t>571</t>
  </si>
  <si>
    <t>12.295</t>
  </si>
  <si>
    <t>614</t>
  </si>
  <si>
    <t>13.61</t>
  </si>
  <si>
    <t>63</t>
  </si>
  <si>
    <t>03.3219.1187</t>
  </si>
  <si>
    <t>37.8D11.1187</t>
  </si>
  <si>
    <t>3.3219</t>
  </si>
  <si>
    <t>Phẫu thuật đặt Port động/tĩnh mạch để tiêm truyền hóa chất điều trị ung thư</t>
  </si>
  <si>
    <t>Phẫu thuật đặt Port động/tĩnh mạch để tiêm truyền hoá chất điều trị ung thư</t>
  </si>
  <si>
    <t>Ung bướu</t>
  </si>
  <si>
    <t>0332191187</t>
  </si>
  <si>
    <t>595</t>
  </si>
  <si>
    <t>12.448</t>
  </si>
  <si>
    <t>4442/QĐ-BYT</t>
  </si>
  <si>
    <t>627</t>
  </si>
  <si>
    <t>37.8D06.0610</t>
  </si>
  <si>
    <t>13.100</t>
  </si>
  <si>
    <t>17</t>
  </si>
  <si>
    <t>37.8D06.0616</t>
  </si>
  <si>
    <t>3.2255</t>
  </si>
  <si>
    <t>646</t>
  </si>
  <si>
    <t>13.120</t>
  </si>
  <si>
    <t>524</t>
  </si>
  <si>
    <t>37.8D10.1119</t>
  </si>
  <si>
    <t>11.56</t>
  </si>
  <si>
    <t>Ghép da đồng loại dưới  10% diện tích cơ thể (chưa gồm mảnh da ghép)</t>
  </si>
  <si>
    <t>610</t>
  </si>
  <si>
    <t>37.8D06.0621</t>
  </si>
  <si>
    <t>13.44</t>
  </si>
  <si>
    <t>Huỷ thai: cắt thai nhi trong ngôi ngang</t>
  </si>
  <si>
    <t>20</t>
  </si>
  <si>
    <t>37.8D06.0624</t>
  </si>
  <si>
    <t>3.2263</t>
  </si>
  <si>
    <t>381</t>
  </si>
  <si>
    <t>10.569</t>
  </si>
  <si>
    <t>X. NGOẠI KHOA</t>
  </si>
  <si>
    <t>382</t>
  </si>
  <si>
    <t>10.570</t>
  </si>
  <si>
    <t>665</t>
  </si>
  <si>
    <t>13.149</t>
  </si>
  <si>
    <t>608</t>
  </si>
  <si>
    <t>37.8D06.0625</t>
  </si>
  <si>
    <t>13.18</t>
  </si>
  <si>
    <t>9</t>
  </si>
  <si>
    <t>03.2247.0627</t>
  </si>
  <si>
    <t>37.8D06.0627</t>
  </si>
  <si>
    <t>3.2247</t>
  </si>
  <si>
    <t>Khoét chóp hoặc cắt cụt cổ tử cung</t>
  </si>
  <si>
    <t>0322470627</t>
  </si>
  <si>
    <t>41</t>
  </si>
  <si>
    <t>03.2726.0627</t>
  </si>
  <si>
    <t>3.2726</t>
  </si>
  <si>
    <t>0327260627</t>
  </si>
  <si>
    <t>661</t>
  </si>
  <si>
    <t>13.140</t>
  </si>
  <si>
    <t>662</t>
  </si>
  <si>
    <t>13.141</t>
  </si>
  <si>
    <t>59</t>
  </si>
  <si>
    <t>03.2983.1135</t>
  </si>
  <si>
    <t>37.8D10.1135</t>
  </si>
  <si>
    <t>3.2983</t>
  </si>
  <si>
    <t>Phẫu thuật đặt túi giãn da các cỡ điều trị sẹo bỏng</t>
  </si>
  <si>
    <t>Kỹ thuật giãn da (expander) điều trị sẹo</t>
  </si>
  <si>
    <t>0329831135</t>
  </si>
  <si>
    <t>532</t>
  </si>
  <si>
    <t>11.106</t>
  </si>
  <si>
    <t>533</t>
  </si>
  <si>
    <t>11.107</t>
  </si>
  <si>
    <t>729</t>
  </si>
  <si>
    <t>28.21</t>
  </si>
  <si>
    <t>Phẫu thuật đặt túi giãn da vùng da đầu</t>
  </si>
  <si>
    <t>XXVIII. PHẪU THUẬT TẠO HÌNH THẨM MỸ</t>
  </si>
  <si>
    <t>730</t>
  </si>
  <si>
    <t>28.23</t>
  </si>
  <si>
    <t>Phẫu thuật tạo vạt giãn da vùng da đầu</t>
  </si>
  <si>
    <t>731</t>
  </si>
  <si>
    <t>28.24</t>
  </si>
  <si>
    <t>Phẫu thuật giãn da cấp tính vùng da đầu</t>
  </si>
  <si>
    <t>733</t>
  </si>
  <si>
    <t>28.0104.1135</t>
  </si>
  <si>
    <t>28.104</t>
  </si>
  <si>
    <t>Phẫu thuật đặt túi giãn da cho tạo hình tháp mũi</t>
  </si>
  <si>
    <t>Phẫu thuật đặt túi gĩan da cho tạo hình tháp mũi</t>
  </si>
  <si>
    <t>2099/QĐ-BYT 4442/QĐ-BYT</t>
  </si>
  <si>
    <t>2801041135</t>
  </si>
  <si>
    <t>734</t>
  </si>
  <si>
    <t>28.0105.1135</t>
  </si>
  <si>
    <t>28.105</t>
  </si>
  <si>
    <t>Phẫu thuật tạo tạo vạt giãn cho tạo hình tháp mũi</t>
  </si>
  <si>
    <t>Phẫu thuật tạo tạo vạt giãncho tạo hình tháp mũi</t>
  </si>
  <si>
    <t>2801051135</t>
  </si>
  <si>
    <t>740</t>
  </si>
  <si>
    <t>28.0259.1135</t>
  </si>
  <si>
    <t>28.259</t>
  </si>
  <si>
    <t>Phẫu thuật điều trị sẹo bỏng vú bằng kỹ thuật giãn da</t>
  </si>
  <si>
    <t>2802591135</t>
  </si>
  <si>
    <t>745</t>
  </si>
  <si>
    <t>28.0273.1135</t>
  </si>
  <si>
    <t>28.273</t>
  </si>
  <si>
    <t>Phẫu thuật Tạo hình khuyết phần mềm thành ngực, bụng bằng vạt giãn da</t>
  </si>
  <si>
    <t>2802731135</t>
  </si>
  <si>
    <t>1</t>
  </si>
  <si>
    <t>02.0511.1138</t>
  </si>
  <si>
    <t>37.8D10.1138</t>
  </si>
  <si>
    <t>2.511</t>
  </si>
  <si>
    <t>Điều trị thoái hóa khớp bằng huyết tương giàu tiểu cầu</t>
  </si>
  <si>
    <t>T2</t>
  </si>
  <si>
    <t>Kỹ thuật tiêm huyết tương giàu tiểu cầu điều trị vết thương mạn tính (chưa tính huyết tương)</t>
  </si>
  <si>
    <t>Chưa bao gồm bộ kít tách huyết tương, thuốc và oxy</t>
  </si>
  <si>
    <t>II. NỘI KHOA</t>
  </si>
  <si>
    <t>0205111138</t>
  </si>
  <si>
    <t>2</t>
  </si>
  <si>
    <t>02.0512.1138</t>
  </si>
  <si>
    <t>2.512</t>
  </si>
  <si>
    <t>Điều trị thoái hóa khớp bằng tế bào gốc mô mỡ tự thân</t>
  </si>
  <si>
    <t>0205121138</t>
  </si>
  <si>
    <t>3</t>
  </si>
  <si>
    <t>02.0513.1138</t>
  </si>
  <si>
    <t>2.513</t>
  </si>
  <si>
    <t>Tiêm huyết tương giàu tiểu cầu (PRP) tự thân điều trị một số bệnh lý phần mềm quanh khớp</t>
  </si>
  <si>
    <t>0205131138</t>
  </si>
  <si>
    <t>537</t>
  </si>
  <si>
    <t>11.0169.1138</t>
  </si>
  <si>
    <t>11.169</t>
  </si>
  <si>
    <t>Kỹ thuật tiêm huyết tương giàu tiểu cầu điều trị vết thương mạn tính</t>
  </si>
  <si>
    <t>1101691138</t>
  </si>
  <si>
    <t>406</t>
  </si>
  <si>
    <t>37.8D06.0628</t>
  </si>
  <si>
    <t>10.698</t>
  </si>
  <si>
    <t>660</t>
  </si>
  <si>
    <t>13.136</t>
  </si>
  <si>
    <t>671</t>
  </si>
  <si>
    <t>37.8D06.0631</t>
  </si>
  <si>
    <t>13.222</t>
  </si>
  <si>
    <t>Lấy dụng cụ tử cung, triệt sản nữ qua đường rạch nhỏ</t>
  </si>
  <si>
    <t>672</t>
  </si>
  <si>
    <t>13.224</t>
  </si>
  <si>
    <t>673</t>
  </si>
  <si>
    <t>13.240</t>
  </si>
  <si>
    <t>Hút thai + Triệt sản qua đường rạch nhỏ</t>
  </si>
  <si>
    <t>102</t>
  </si>
  <si>
    <t>37.8D06.0632</t>
  </si>
  <si>
    <t>3.3400</t>
  </si>
  <si>
    <t>383</t>
  </si>
  <si>
    <t>10.571</t>
  </si>
  <si>
    <t>609</t>
  </si>
  <si>
    <t>13.32</t>
  </si>
  <si>
    <t>577</t>
  </si>
  <si>
    <t>37.8D06.0633</t>
  </si>
  <si>
    <t>12.303</t>
  </si>
  <si>
    <t>640</t>
  </si>
  <si>
    <t>13.113</t>
  </si>
  <si>
    <t>538</t>
  </si>
  <si>
    <t>37.8D08.0915</t>
  </si>
  <si>
    <t>12.93</t>
  </si>
  <si>
    <t>Nạo vét hạch cổ chọn lọc</t>
  </si>
  <si>
    <t>Tai Mũi Họng</t>
  </si>
  <si>
    <t>539</t>
  </si>
  <si>
    <t>12.155</t>
  </si>
  <si>
    <t>540</t>
  </si>
  <si>
    <t>12.156</t>
  </si>
  <si>
    <t>Lấy hạch cổ chọn lọc hoặc vét hạch cổ bảo tồn 2 bên</t>
  </si>
  <si>
    <t>654</t>
  </si>
  <si>
    <t>37.8D06.0636</t>
  </si>
  <si>
    <t>13.128</t>
  </si>
  <si>
    <t>655</t>
  </si>
  <si>
    <t>13.129</t>
  </si>
  <si>
    <t>656</t>
  </si>
  <si>
    <t>13.130</t>
  </si>
  <si>
    <t>699</t>
  </si>
  <si>
    <t>20.103</t>
  </si>
  <si>
    <t>XX. NỘI SOI CHẨN ĐOÁN CAN THIỆP</t>
  </si>
  <si>
    <t>653</t>
  </si>
  <si>
    <t>37.8D06.0637</t>
  </si>
  <si>
    <t>13.127</t>
  </si>
  <si>
    <t>698</t>
  </si>
  <si>
    <t>20.98</t>
  </si>
  <si>
    <t>606</t>
  </si>
  <si>
    <t>37.8D06.0649</t>
  </si>
  <si>
    <t>13.13</t>
  </si>
  <si>
    <t>642</t>
  </si>
  <si>
    <t>37.8D06.0650</t>
  </si>
  <si>
    <t>13.115</t>
  </si>
  <si>
    <t>331</t>
  </si>
  <si>
    <t>37.8D05.0432</t>
  </si>
  <si>
    <t>10.375</t>
  </si>
  <si>
    <t xml:space="preserve">Phẫu thuật bóc u xơ tiền liệt tuyến </t>
  </si>
  <si>
    <t>Ngoại khoa</t>
  </si>
  <si>
    <t>332</t>
  </si>
  <si>
    <t>10.376</t>
  </si>
  <si>
    <t>15</t>
  </si>
  <si>
    <t>37.8D06.0651</t>
  </si>
  <si>
    <t>3.2253</t>
  </si>
  <si>
    <t>637</t>
  </si>
  <si>
    <t>13.110</t>
  </si>
  <si>
    <t>750</t>
  </si>
  <si>
    <t>28.296</t>
  </si>
  <si>
    <t>32</t>
  </si>
  <si>
    <t>37.8D05.0424</t>
  </si>
  <si>
    <t>3.2709</t>
  </si>
  <si>
    <t xml:space="preserve">Phẫu thuật cắt bàng quang </t>
  </si>
  <si>
    <t>128</t>
  </si>
  <si>
    <t>3.3503</t>
  </si>
  <si>
    <t>129</t>
  </si>
  <si>
    <t>3.3510</t>
  </si>
  <si>
    <t>130</t>
  </si>
  <si>
    <t>3.3514</t>
  </si>
  <si>
    <t>134</t>
  </si>
  <si>
    <t>3.3522</t>
  </si>
  <si>
    <t>310</t>
  </si>
  <si>
    <t>10.337</t>
  </si>
  <si>
    <t>311</t>
  </si>
  <si>
    <t>10.345</t>
  </si>
  <si>
    <t>313</t>
  </si>
  <si>
    <t>10.347</t>
  </si>
  <si>
    <t>314</t>
  </si>
  <si>
    <t>10.349</t>
  </si>
  <si>
    <t>320</t>
  </si>
  <si>
    <t>10.358</t>
  </si>
  <si>
    <t>49</t>
  </si>
  <si>
    <t>37.8D05.0534</t>
  </si>
  <si>
    <t>3.2744</t>
  </si>
  <si>
    <t xml:space="preserve">Phẫu thuật cắt cụt chi </t>
  </si>
  <si>
    <t>50</t>
  </si>
  <si>
    <t>3.2745</t>
  </si>
  <si>
    <t>51</t>
  </si>
  <si>
    <t>3.2746</t>
  </si>
  <si>
    <t>52</t>
  </si>
  <si>
    <t>3.2747</t>
  </si>
  <si>
    <t>53</t>
  </si>
  <si>
    <t>3.2748</t>
  </si>
  <si>
    <t>54</t>
  </si>
  <si>
    <t>3.2749</t>
  </si>
  <si>
    <t>55</t>
  </si>
  <si>
    <t>3.2750</t>
  </si>
  <si>
    <t>57</t>
  </si>
  <si>
    <t>3.2759</t>
  </si>
  <si>
    <t>163</t>
  </si>
  <si>
    <t>3.3648</t>
  </si>
  <si>
    <t>170</t>
  </si>
  <si>
    <t>3.3668</t>
  </si>
  <si>
    <t>175</t>
  </si>
  <si>
    <t>3.3680</t>
  </si>
  <si>
    <t>176</t>
  </si>
  <si>
    <t>3.3681</t>
  </si>
  <si>
    <t>177</t>
  </si>
  <si>
    <t>3.3682</t>
  </si>
  <si>
    <t>178</t>
  </si>
  <si>
    <t>3.3683</t>
  </si>
  <si>
    <t>191</t>
  </si>
  <si>
    <t>3.3723</t>
  </si>
  <si>
    <t>193</t>
  </si>
  <si>
    <t>3.3726</t>
  </si>
  <si>
    <t>196</t>
  </si>
  <si>
    <t>3.3740</t>
  </si>
  <si>
    <t>203</t>
  </si>
  <si>
    <t>3.3755</t>
  </si>
  <si>
    <t>206</t>
  </si>
  <si>
    <t>3.3775</t>
  </si>
  <si>
    <t>210</t>
  </si>
  <si>
    <t>3.3792</t>
  </si>
  <si>
    <t>212</t>
  </si>
  <si>
    <t>3.3795</t>
  </si>
  <si>
    <t>213</t>
  </si>
  <si>
    <t>3.3796</t>
  </si>
  <si>
    <t>452</t>
  </si>
  <si>
    <t>10.863</t>
  </si>
  <si>
    <t>485</t>
  </si>
  <si>
    <t>10.942</t>
  </si>
  <si>
    <t>486</t>
  </si>
  <si>
    <t>10.943</t>
  </si>
  <si>
    <t>525</t>
  </si>
  <si>
    <t>11.72</t>
  </si>
  <si>
    <t>526</t>
  </si>
  <si>
    <t>11.73</t>
  </si>
  <si>
    <t>527</t>
  </si>
  <si>
    <t>11.74</t>
  </si>
  <si>
    <t>584</t>
  </si>
  <si>
    <t>12.326</t>
  </si>
  <si>
    <t>585</t>
  </si>
  <si>
    <t>12.327</t>
  </si>
  <si>
    <t>586</t>
  </si>
  <si>
    <t>12.328</t>
  </si>
  <si>
    <t>587</t>
  </si>
  <si>
    <t>12.329</t>
  </si>
  <si>
    <t>589</t>
  </si>
  <si>
    <t>12.334</t>
  </si>
  <si>
    <t>590</t>
  </si>
  <si>
    <t>12.335</t>
  </si>
  <si>
    <t>591</t>
  </si>
  <si>
    <t>12.336</t>
  </si>
  <si>
    <t>179</t>
  </si>
  <si>
    <t>37.8D05.0571</t>
  </si>
  <si>
    <t>3.3685</t>
  </si>
  <si>
    <t>Phẫu thuật cắt lọc nạo viêm phần mềm hoặc sửa mỏm cụt ngón tay, chân hoặc cắt cụt ngón tay, chân (tính 1 ngón)</t>
  </si>
  <si>
    <t>180</t>
  </si>
  <si>
    <t>3.3686</t>
  </si>
  <si>
    <t>181</t>
  </si>
  <si>
    <t>3.3687</t>
  </si>
  <si>
    <t>184</t>
  </si>
  <si>
    <t>3.3695</t>
  </si>
  <si>
    <t>187</t>
  </si>
  <si>
    <t>3.3710</t>
  </si>
  <si>
    <t>188</t>
  </si>
  <si>
    <t>3.3711</t>
  </si>
  <si>
    <t>195</t>
  </si>
  <si>
    <t>3.3729</t>
  </si>
  <si>
    <t>197</t>
  </si>
  <si>
    <t>3.3741</t>
  </si>
  <si>
    <t>207</t>
  </si>
  <si>
    <t>3.3776</t>
  </si>
  <si>
    <t>208</t>
  </si>
  <si>
    <t>3.3777</t>
  </si>
  <si>
    <t>214</t>
  </si>
  <si>
    <t>3.3797</t>
  </si>
  <si>
    <t>215</t>
  </si>
  <si>
    <t>3.3798</t>
  </si>
  <si>
    <t>222</t>
  </si>
  <si>
    <t>3.3811</t>
  </si>
  <si>
    <t>225</t>
  </si>
  <si>
    <t>3.3816</t>
  </si>
  <si>
    <t>250</t>
  </si>
  <si>
    <t>4.17</t>
  </si>
  <si>
    <t>251</t>
  </si>
  <si>
    <t>4.18</t>
  </si>
  <si>
    <t>252</t>
  </si>
  <si>
    <t>4.19</t>
  </si>
  <si>
    <t>Phẫu thuật nạo viêm lao xương đốt bàn-ngón tay</t>
  </si>
  <si>
    <t>254</t>
  </si>
  <si>
    <t>4.21</t>
  </si>
  <si>
    <t>258</t>
  </si>
  <si>
    <t>4.25</t>
  </si>
  <si>
    <t>259</t>
  </si>
  <si>
    <t>4.26</t>
  </si>
  <si>
    <t>260</t>
  </si>
  <si>
    <t>4.27</t>
  </si>
  <si>
    <t>266</t>
  </si>
  <si>
    <t>4.38</t>
  </si>
  <si>
    <t>267</t>
  </si>
  <si>
    <t>4.39</t>
  </si>
  <si>
    <t>268</t>
  </si>
  <si>
    <t>4.40</t>
  </si>
  <si>
    <t>269</t>
  </si>
  <si>
    <t>4.41</t>
  </si>
  <si>
    <t>271</t>
  </si>
  <si>
    <t>4.57</t>
  </si>
  <si>
    <t>272</t>
  </si>
  <si>
    <t>4.58</t>
  </si>
  <si>
    <t>273</t>
  </si>
  <si>
    <t>7.218</t>
  </si>
  <si>
    <t>VII. NỘI TIẾT</t>
  </si>
  <si>
    <t>281</t>
  </si>
  <si>
    <t>10.37</t>
  </si>
  <si>
    <t>446</t>
  </si>
  <si>
    <t>10.851</t>
  </si>
  <si>
    <t>449</t>
  </si>
  <si>
    <t>10.859</t>
  </si>
  <si>
    <t>451</t>
  </si>
  <si>
    <t>10.862</t>
  </si>
  <si>
    <t>457</t>
  </si>
  <si>
    <t>10.874</t>
  </si>
  <si>
    <t>489</t>
  </si>
  <si>
    <t>10.947</t>
  </si>
  <si>
    <t>494</t>
  </si>
  <si>
    <t>10.952</t>
  </si>
  <si>
    <t>495</t>
  </si>
  <si>
    <t>10.953</t>
  </si>
  <si>
    <t>513</t>
  </si>
  <si>
    <t>10.979</t>
  </si>
  <si>
    <t>514</t>
  </si>
  <si>
    <t>10.980</t>
  </si>
  <si>
    <t>746</t>
  </si>
  <si>
    <t>28.280</t>
  </si>
  <si>
    <t>607</t>
  </si>
  <si>
    <t>37.8D06.0652</t>
  </si>
  <si>
    <t>13.17</t>
  </si>
  <si>
    <t>48</t>
  </si>
  <si>
    <t>37.8D06.0653</t>
  </si>
  <si>
    <t>3.2735</t>
  </si>
  <si>
    <t>Phẫu thuật cắt một phần tuyến vú, cắt u vú lành tính</t>
  </si>
  <si>
    <t>559</t>
  </si>
  <si>
    <t>12.267</t>
  </si>
  <si>
    <t>560</t>
  </si>
  <si>
    <t>12.269</t>
  </si>
  <si>
    <t>581</t>
  </si>
  <si>
    <t>12.323</t>
  </si>
  <si>
    <t>666</t>
  </si>
  <si>
    <t>13.170</t>
  </si>
  <si>
    <t>667</t>
  </si>
  <si>
    <t>13.172</t>
  </si>
  <si>
    <t>668</t>
  </si>
  <si>
    <t>13.174</t>
  </si>
  <si>
    <t>741</t>
  </si>
  <si>
    <t>28.264</t>
  </si>
  <si>
    <t>742</t>
  </si>
  <si>
    <t>28.265</t>
  </si>
  <si>
    <t>743</t>
  </si>
  <si>
    <t>28.266</t>
  </si>
  <si>
    <t>744</t>
  </si>
  <si>
    <t>28.267</t>
  </si>
  <si>
    <t>567</t>
  </si>
  <si>
    <t>37.8D06.0654</t>
  </si>
  <si>
    <t>12.289</t>
  </si>
  <si>
    <t>Phẫu thuật cắt polip buồng tử cung</t>
  </si>
  <si>
    <t xml:space="preserve">Phẫu thuật cắt polip buồng tử cung (đường bụng, đường âm đạo) </t>
  </si>
  <si>
    <t>649</t>
  </si>
  <si>
    <t>13.123</t>
  </si>
  <si>
    <t>Phẫu thuật cắt polip buồng tử cung (đường bụng, đường âm đạo)</t>
  </si>
  <si>
    <t>562</t>
  </si>
  <si>
    <t>37.8D06.0655</t>
  </si>
  <si>
    <t>12.278</t>
  </si>
  <si>
    <t>Phẫu thuật cắt polip cổ tử cung</t>
  </si>
  <si>
    <t>663</t>
  </si>
  <si>
    <t>13.143</t>
  </si>
  <si>
    <t>72</t>
  </si>
  <si>
    <t>37.8D05.0459</t>
  </si>
  <si>
    <t>3.3327</t>
  </si>
  <si>
    <t xml:space="preserve">Phẫu thuật cắt ruột thừa </t>
  </si>
  <si>
    <t>351</t>
  </si>
  <si>
    <t>10.473</t>
  </si>
  <si>
    <t>352</t>
  </si>
  <si>
    <t>10.475</t>
  </si>
  <si>
    <t>353</t>
  </si>
  <si>
    <t>10.476</t>
  </si>
  <si>
    <t>356</t>
  </si>
  <si>
    <t>10.506</t>
  </si>
  <si>
    <t>D</t>
  </si>
  <si>
    <t>357</t>
  </si>
  <si>
    <t>10.507</t>
  </si>
  <si>
    <t>358</t>
  </si>
  <si>
    <t>10.508</t>
  </si>
  <si>
    <t>Cắt ruột thừa, dẫn lưu ổ apxe</t>
  </si>
  <si>
    <t>360</t>
  </si>
  <si>
    <t>10.510</t>
  </si>
  <si>
    <t>703</t>
  </si>
  <si>
    <t>27.175</t>
  </si>
  <si>
    <t>XXVII. PHẪU THUẬT NỘI SOI</t>
  </si>
  <si>
    <t>705</t>
  </si>
  <si>
    <t>27.206</t>
  </si>
  <si>
    <t>706</t>
  </si>
  <si>
    <t>27.207</t>
  </si>
  <si>
    <t>707</t>
  </si>
  <si>
    <t>27.208b</t>
  </si>
  <si>
    <t>710</t>
  </si>
  <si>
    <t>27.227</t>
  </si>
  <si>
    <t>711</t>
  </si>
  <si>
    <t>27.229</t>
  </si>
  <si>
    <t>31</t>
  </si>
  <si>
    <t>37.8D05.0416</t>
  </si>
  <si>
    <t>3.2708</t>
  </si>
  <si>
    <t>Phẫu thuật cắt thận</t>
  </si>
  <si>
    <t>33</t>
  </si>
  <si>
    <t>3.2713</t>
  </si>
  <si>
    <t>34</t>
  </si>
  <si>
    <t>3.2714</t>
  </si>
  <si>
    <t>35</t>
  </si>
  <si>
    <t>3.2715</t>
  </si>
  <si>
    <t>113</t>
  </si>
  <si>
    <t>3.3469</t>
  </si>
  <si>
    <t>114</t>
  </si>
  <si>
    <t>3.3470</t>
  </si>
  <si>
    <t>115</t>
  </si>
  <si>
    <t>3.3471</t>
  </si>
  <si>
    <t>116</t>
  </si>
  <si>
    <t>3.3472</t>
  </si>
  <si>
    <t>291</t>
  </si>
  <si>
    <t>10.301</t>
  </si>
  <si>
    <t>292</t>
  </si>
  <si>
    <t>10.302</t>
  </si>
  <si>
    <t>293</t>
  </si>
  <si>
    <t>10.303</t>
  </si>
  <si>
    <t>294</t>
  </si>
  <si>
    <t>10.304</t>
  </si>
  <si>
    <t>301</t>
  </si>
  <si>
    <t>10.314</t>
  </si>
  <si>
    <t>304</t>
  </si>
  <si>
    <t>10.322</t>
  </si>
  <si>
    <t>555</t>
  </si>
  <si>
    <t>12.257</t>
  </si>
  <si>
    <t>556</t>
  </si>
  <si>
    <t>12.259</t>
  </si>
  <si>
    <t>557</t>
  </si>
  <si>
    <t>12.260</t>
  </si>
  <si>
    <t>638</t>
  </si>
  <si>
    <t>37.8D06.0656</t>
  </si>
  <si>
    <t>13.111</t>
  </si>
  <si>
    <t>77</t>
  </si>
  <si>
    <t>37.8D05.0494</t>
  </si>
  <si>
    <t>3.3348</t>
  </si>
  <si>
    <t xml:space="preserve">Phẫu thuật cắt trĩ hoặc điều trị nứt kẽ hậu môn hoặc điều trị áp xe rò hậu môn </t>
  </si>
  <si>
    <t>78</t>
  </si>
  <si>
    <t>3.3349</t>
  </si>
  <si>
    <t>79</t>
  </si>
  <si>
    <t>3.3350</t>
  </si>
  <si>
    <t>81</t>
  </si>
  <si>
    <t>03.3359.0494</t>
  </si>
  <si>
    <t>3.3359</t>
  </si>
  <si>
    <t>Phẫu thuật trĩ dưới hướng dẫn của siêu âm (DGHAL)</t>
  </si>
  <si>
    <t>0333590494</t>
  </si>
  <si>
    <t>82</t>
  </si>
  <si>
    <t>03.3364.0494</t>
  </si>
  <si>
    <t>3.3364</t>
  </si>
  <si>
    <t>Cắt cơ tròn trong</t>
  </si>
  <si>
    <t>0333640494</t>
  </si>
  <si>
    <t>83</t>
  </si>
  <si>
    <t>3.3365</t>
  </si>
  <si>
    <t>84</t>
  </si>
  <si>
    <t>3.3366</t>
  </si>
  <si>
    <t>85</t>
  </si>
  <si>
    <t>3.3367</t>
  </si>
  <si>
    <t>86</t>
  </si>
  <si>
    <t>3.3368</t>
  </si>
  <si>
    <t>Phẫu thuật trĩ độ 1V</t>
  </si>
  <si>
    <t>87</t>
  </si>
  <si>
    <t>3.3369</t>
  </si>
  <si>
    <t>88</t>
  </si>
  <si>
    <t>3.3370</t>
  </si>
  <si>
    <t>89</t>
  </si>
  <si>
    <t>3.3371</t>
  </si>
  <si>
    <t>90</t>
  </si>
  <si>
    <t>3.3377</t>
  </si>
  <si>
    <t>91</t>
  </si>
  <si>
    <t>3.3378</t>
  </si>
  <si>
    <t>92</t>
  </si>
  <si>
    <t>3.3379</t>
  </si>
  <si>
    <t>364</t>
  </si>
  <si>
    <t>10.533</t>
  </si>
  <si>
    <t>365</t>
  </si>
  <si>
    <t>10.539</t>
  </si>
  <si>
    <t>Bóc u xơ, cơ..trực tràng đường tầng sinh môn</t>
  </si>
  <si>
    <t>366</t>
  </si>
  <si>
    <t>10.547</t>
  </si>
  <si>
    <t>367</t>
  </si>
  <si>
    <t>10.548</t>
  </si>
  <si>
    <t>368</t>
  </si>
  <si>
    <t>10.549</t>
  </si>
  <si>
    <t>Phẫu thuật cắt trĩ kinh điển (phương pháp Milligan – Morgan hoặc Ferguson)</t>
  </si>
  <si>
    <t>369</t>
  </si>
  <si>
    <t>10.550</t>
  </si>
  <si>
    <t>370</t>
  </si>
  <si>
    <t>10.551</t>
  </si>
  <si>
    <t>371</t>
  </si>
  <si>
    <t>10.554</t>
  </si>
  <si>
    <t>372</t>
  </si>
  <si>
    <t>10.555</t>
  </si>
  <si>
    <t>373</t>
  </si>
  <si>
    <t>10.556</t>
  </si>
  <si>
    <t>374</t>
  </si>
  <si>
    <t>10.557</t>
  </si>
  <si>
    <t>375</t>
  </si>
  <si>
    <t>10.558</t>
  </si>
  <si>
    <t>376</t>
  </si>
  <si>
    <t>10.559</t>
  </si>
  <si>
    <t>377</t>
  </si>
  <si>
    <t>10.561</t>
  </si>
  <si>
    <t>Điều trị nứt kẽ hậu môn bằng cắt cơ tròn trong (vị trí 3 giờ và 9 giờ)</t>
  </si>
  <si>
    <t>378</t>
  </si>
  <si>
    <t>10.562</t>
  </si>
  <si>
    <t>Điều trị nứt kẽ hậu môn bằng cắt cơ tròn trong vị trí 6 giờ, tạo hình hậu môn</t>
  </si>
  <si>
    <t>379</t>
  </si>
  <si>
    <t>10.563</t>
  </si>
  <si>
    <t>616</t>
  </si>
  <si>
    <t>37.8D06.0657</t>
  </si>
  <si>
    <t>13.67</t>
  </si>
  <si>
    <t xml:space="preserve">Phẫu thuật cắt tử cung đường âm đạo </t>
  </si>
  <si>
    <t>36</t>
  </si>
  <si>
    <t>37.8D05.0425</t>
  </si>
  <si>
    <t>3.2716</t>
  </si>
  <si>
    <t xml:space="preserve">Phẫu thuật cắt u bàng quang </t>
  </si>
  <si>
    <t>135</t>
  </si>
  <si>
    <t>3.3527</t>
  </si>
  <si>
    <t>316</t>
  </si>
  <si>
    <t>10.352</t>
  </si>
  <si>
    <t>321</t>
  </si>
  <si>
    <t>10.360</t>
  </si>
  <si>
    <t>550</t>
  </si>
  <si>
    <t>12.243</t>
  </si>
  <si>
    <t>38</t>
  </si>
  <si>
    <t>37.8D06.0661</t>
  </si>
  <si>
    <t>3.2723</t>
  </si>
  <si>
    <t>42</t>
  </si>
  <si>
    <t>3.2728</t>
  </si>
  <si>
    <t>572</t>
  </si>
  <si>
    <t>12.297</t>
  </si>
  <si>
    <t>574</t>
  </si>
  <si>
    <t>12.300</t>
  </si>
  <si>
    <t>612</t>
  </si>
  <si>
    <t>13.59</t>
  </si>
  <si>
    <t>14</t>
  </si>
  <si>
    <t>37.8D06.0662</t>
  </si>
  <si>
    <t>3.2252</t>
  </si>
  <si>
    <t>153</t>
  </si>
  <si>
    <t>3.3595</t>
  </si>
  <si>
    <t>636</t>
  </si>
  <si>
    <t>13.109</t>
  </si>
  <si>
    <t>751</t>
  </si>
  <si>
    <t>28.299</t>
  </si>
  <si>
    <t>19</t>
  </si>
  <si>
    <t>37.8D06.0663</t>
  </si>
  <si>
    <t>3.2257</t>
  </si>
  <si>
    <t>76</t>
  </si>
  <si>
    <t>3.3346</t>
  </si>
  <si>
    <t>643</t>
  </si>
  <si>
    <t>13.116</t>
  </si>
  <si>
    <t>628</t>
  </si>
  <si>
    <t>37.8D06.0666</t>
  </si>
  <si>
    <t>13.101</t>
  </si>
  <si>
    <t xml:space="preserve">Phẫu thuật Crossen </t>
  </si>
  <si>
    <t>65</t>
  </si>
  <si>
    <t>37.8D05.0493</t>
  </si>
  <si>
    <t>3.3282</t>
  </si>
  <si>
    <t xml:space="preserve">Phẫu thuật dẫn lưu áp xe trong ổ bụng </t>
  </si>
  <si>
    <t>66</t>
  </si>
  <si>
    <t>3.3283</t>
  </si>
  <si>
    <t>74</t>
  </si>
  <si>
    <t>3.3330</t>
  </si>
  <si>
    <t>75</t>
  </si>
  <si>
    <t>3.3332</t>
  </si>
  <si>
    <t>95</t>
  </si>
  <si>
    <t>3.3385</t>
  </si>
  <si>
    <t>105</t>
  </si>
  <si>
    <t>3.3416</t>
  </si>
  <si>
    <t>110</t>
  </si>
  <si>
    <t>3.3458</t>
  </si>
  <si>
    <t>224</t>
  </si>
  <si>
    <t>3.3815</t>
  </si>
  <si>
    <t>261</t>
  </si>
  <si>
    <t>4.28</t>
  </si>
  <si>
    <t>262</t>
  </si>
  <si>
    <t>4.29</t>
  </si>
  <si>
    <t>347</t>
  </si>
  <si>
    <t>10.418</t>
  </si>
  <si>
    <t>355</t>
  </si>
  <si>
    <t>10.492</t>
  </si>
  <si>
    <t>Phẫu thuật điều trị apxe tồn dư, dẫn lưu ổ bụng</t>
  </si>
  <si>
    <t>359</t>
  </si>
  <si>
    <t>10.509</t>
  </si>
  <si>
    <t>386</t>
  </si>
  <si>
    <t>10.616</t>
  </si>
  <si>
    <t>387</t>
  </si>
  <si>
    <t>10.617</t>
  </si>
  <si>
    <t>282</t>
  </si>
  <si>
    <t>37.8D05.0410</t>
  </si>
  <si>
    <t>10.152</t>
  </si>
  <si>
    <t>Phẫu thuật dẫn lưu màng phổi</t>
  </si>
  <si>
    <t>288</t>
  </si>
  <si>
    <t>10.284</t>
  </si>
  <si>
    <t>30</t>
  </si>
  <si>
    <t>37.8D05.0464</t>
  </si>
  <si>
    <t>3.2688</t>
  </si>
  <si>
    <t>Phẫu thuật dẫn lưu trong (nối tắt) hoặc dẫn lưu ngoài</t>
  </si>
  <si>
    <t>98</t>
  </si>
  <si>
    <t>3.3394</t>
  </si>
  <si>
    <t>106</t>
  </si>
  <si>
    <t>3.3438</t>
  </si>
  <si>
    <t>107</t>
  </si>
  <si>
    <t>3.3443</t>
  </si>
  <si>
    <t>108</t>
  </si>
  <si>
    <t>3.3444</t>
  </si>
  <si>
    <t>109</t>
  </si>
  <si>
    <t>3.3454</t>
  </si>
  <si>
    <t>111</t>
  </si>
  <si>
    <t>3.3460</t>
  </si>
  <si>
    <t>122</t>
  </si>
  <si>
    <t>3.3482</t>
  </si>
  <si>
    <t>123</t>
  </si>
  <si>
    <t>3.3489</t>
  </si>
  <si>
    <t>127</t>
  </si>
  <si>
    <t>3.3498</t>
  </si>
  <si>
    <t>Dẫn lưu niệu quản ra thành bụng 1 bên/ 2 bên</t>
  </si>
  <si>
    <t>309</t>
  </si>
  <si>
    <t>10.334</t>
  </si>
  <si>
    <t>350</t>
  </si>
  <si>
    <t>10.453</t>
  </si>
  <si>
    <t>389</t>
  </si>
  <si>
    <t>10.638</t>
  </si>
  <si>
    <t>390</t>
  </si>
  <si>
    <t>10.641</t>
  </si>
  <si>
    <t>391</t>
  </si>
  <si>
    <t>10.642</t>
  </si>
  <si>
    <t>392</t>
  </si>
  <si>
    <t>10.643</t>
  </si>
  <si>
    <t>393</t>
  </si>
  <si>
    <t>10.644</t>
  </si>
  <si>
    <t>394</t>
  </si>
  <si>
    <t>10.664</t>
  </si>
  <si>
    <t>395</t>
  </si>
  <si>
    <t>10.669</t>
  </si>
  <si>
    <t>701</t>
  </si>
  <si>
    <t>27.170</t>
  </si>
  <si>
    <t>702</t>
  </si>
  <si>
    <t>27.172</t>
  </si>
  <si>
    <t>523</t>
  </si>
  <si>
    <t>37.8D05.0398</t>
  </si>
  <si>
    <t>10.1113</t>
  </si>
  <si>
    <t xml:space="preserve">Phẫu thuật đặt Catheter ổ bụng để lọc màng bụng </t>
  </si>
  <si>
    <t>166</t>
  </si>
  <si>
    <t>37.8D05.0548</t>
  </si>
  <si>
    <t>3.3661</t>
  </si>
  <si>
    <t xml:space="preserve">Phẫu thuật đặt lại khớp găm kim cố định </t>
  </si>
  <si>
    <t>167</t>
  </si>
  <si>
    <t>3.3664</t>
  </si>
  <si>
    <t>171</t>
  </si>
  <si>
    <t>3.3669</t>
  </si>
  <si>
    <t>190</t>
  </si>
  <si>
    <t>3.3722</t>
  </si>
  <si>
    <t>194</t>
  </si>
  <si>
    <t>3.3728</t>
  </si>
  <si>
    <t>229</t>
  </si>
  <si>
    <t>3.3880</t>
  </si>
  <si>
    <t>410</t>
  </si>
  <si>
    <t>10.734</t>
  </si>
  <si>
    <t>Phẫu thuật KHX gãy mỏm khuỷu</t>
  </si>
  <si>
    <t>411</t>
  </si>
  <si>
    <t>10.735</t>
  </si>
  <si>
    <t>Phẫu thuật KHX gãy mỏm khuỷu phức tạp</t>
  </si>
  <si>
    <t>412</t>
  </si>
  <si>
    <t>10.744</t>
  </si>
  <si>
    <t>Phẫu thuật KHX gãy trật khớp cổ tay</t>
  </si>
  <si>
    <t>418</t>
  </si>
  <si>
    <t>10.755</t>
  </si>
  <si>
    <t>Phẫu thuật KHX toác khớp mu (trật khớp)</t>
  </si>
  <si>
    <t>419</t>
  </si>
  <si>
    <t>10.772</t>
  </si>
  <si>
    <t>Phẫu thuật KHX gãy bánh chè</t>
  </si>
  <si>
    <t>420</t>
  </si>
  <si>
    <t>10.773</t>
  </si>
  <si>
    <t>Phẫu thuật KHX gãy xương bánh chè phức tạp</t>
  </si>
  <si>
    <t>422</t>
  </si>
  <si>
    <t>10.790</t>
  </si>
  <si>
    <t>Phẫu thuật KHX trật khớp Lisfranc</t>
  </si>
  <si>
    <t>423</t>
  </si>
  <si>
    <t>10.791</t>
  </si>
  <si>
    <t>Phẫu thuật KHX gãy trật đốt bàn ngón chân</t>
  </si>
  <si>
    <t>424</t>
  </si>
  <si>
    <t>10.796</t>
  </si>
  <si>
    <t>Phẫu thuật KHX gãy hở độ II trên và liên lồi cầu xương đùi</t>
  </si>
  <si>
    <t>425</t>
  </si>
  <si>
    <t>10.797</t>
  </si>
  <si>
    <t>Phẫu thuật KHX gãy hở độ III trên và liên lồi cầu xương đùi</t>
  </si>
  <si>
    <t>426</t>
  </si>
  <si>
    <t>10.804</t>
  </si>
  <si>
    <t>Phẫu thuật KHX gãy hở liên lồi cầu xương cánh tay</t>
  </si>
  <si>
    <t>453</t>
  </si>
  <si>
    <t>10.869</t>
  </si>
  <si>
    <t>454</t>
  </si>
  <si>
    <t>10.871</t>
  </si>
  <si>
    <t>455</t>
  </si>
  <si>
    <t>10.872</t>
  </si>
  <si>
    <t>456</t>
  </si>
  <si>
    <t>10.873</t>
  </si>
  <si>
    <t>477</t>
  </si>
  <si>
    <t>10.904</t>
  </si>
  <si>
    <t>478</t>
  </si>
  <si>
    <t>10.906</t>
  </si>
  <si>
    <t>480</t>
  </si>
  <si>
    <t>10.909</t>
  </si>
  <si>
    <t>481</t>
  </si>
  <si>
    <t>10.910</t>
  </si>
  <si>
    <t>482</t>
  </si>
  <si>
    <t>10.911</t>
  </si>
  <si>
    <t>490</t>
  </si>
  <si>
    <t>10.948</t>
  </si>
  <si>
    <t>491</t>
  </si>
  <si>
    <t>10.949</t>
  </si>
  <si>
    <t>138</t>
  </si>
  <si>
    <t>37.8D05.0434</t>
  </si>
  <si>
    <t>3.3536</t>
  </si>
  <si>
    <t>Phẫu thuật điều trị các bệnh lý hoặc chấn thương niệu đạo khác</t>
  </si>
  <si>
    <t>139</t>
  </si>
  <si>
    <t>3.3537</t>
  </si>
  <si>
    <t>140</t>
  </si>
  <si>
    <t>3.3538</t>
  </si>
  <si>
    <t>Phẫu thuật dò niệu đạo - âm đạo-trực tràng bẩm sinh</t>
  </si>
  <si>
    <t>141</t>
  </si>
  <si>
    <t>3.3543</t>
  </si>
  <si>
    <t>142</t>
  </si>
  <si>
    <t>3.3544</t>
  </si>
  <si>
    <t>143</t>
  </si>
  <si>
    <t>3.3545</t>
  </si>
  <si>
    <t>315</t>
  </si>
  <si>
    <t>10.350</t>
  </si>
  <si>
    <t>322</t>
  </si>
  <si>
    <t>10.364</t>
  </si>
  <si>
    <t>323</t>
  </si>
  <si>
    <t>10.367</t>
  </si>
  <si>
    <t>324</t>
  </si>
  <si>
    <t>10.368</t>
  </si>
  <si>
    <t>325</t>
  </si>
  <si>
    <t>10.369</t>
  </si>
  <si>
    <t>329</t>
  </si>
  <si>
    <t>10.373</t>
  </si>
  <si>
    <t>551</t>
  </si>
  <si>
    <t>12.252</t>
  </si>
  <si>
    <t>Cắt cụt toàn bộ bộ phận sinh dục ngoài do ung thư­</t>
  </si>
  <si>
    <t>552</t>
  </si>
  <si>
    <t>12.253</t>
  </si>
  <si>
    <t>Cắt cụt toàn bộ bộ phận sinh dục ngoài do ung thư­ + nạo vét hạch bẹn hai bên</t>
  </si>
  <si>
    <t>558</t>
  </si>
  <si>
    <t>12.266</t>
  </si>
  <si>
    <t>658</t>
  </si>
  <si>
    <t>37.8D06.0667</t>
  </si>
  <si>
    <t>13.134</t>
  </si>
  <si>
    <t>Phẫu thuật TOT điều trị són tiểu</t>
  </si>
  <si>
    <t>Phẫu thuật điều trị són tiểu (TOT, TVT)</t>
  </si>
  <si>
    <t>659</t>
  </si>
  <si>
    <t>13.135</t>
  </si>
  <si>
    <t>Phẫu thuật TVT điều trị són tiêu</t>
  </si>
  <si>
    <t>162</t>
  </si>
  <si>
    <t>37.8D05.0550</t>
  </si>
  <si>
    <t>3.3645</t>
  </si>
  <si>
    <t xml:space="preserve">Phẫu thuật điều trị xơ cứng gân cơ hoặc xơ cứng khớp </t>
  </si>
  <si>
    <t>168</t>
  </si>
  <si>
    <t>3.3666</t>
  </si>
  <si>
    <t>172</t>
  </si>
  <si>
    <t>3.3670</t>
  </si>
  <si>
    <t>185</t>
  </si>
  <si>
    <t>3.3700</t>
  </si>
  <si>
    <t>186</t>
  </si>
  <si>
    <t>3.3701</t>
  </si>
  <si>
    <t>189</t>
  </si>
  <si>
    <t>3.3716</t>
  </si>
  <si>
    <t>198</t>
  </si>
  <si>
    <t>3.3742</t>
  </si>
  <si>
    <t>199</t>
  </si>
  <si>
    <t>3.3748</t>
  </si>
  <si>
    <t>200</t>
  </si>
  <si>
    <t>3.3750</t>
  </si>
  <si>
    <t>201</t>
  </si>
  <si>
    <t>3.3752</t>
  </si>
  <si>
    <t>202</t>
  </si>
  <si>
    <t>3.3753</t>
  </si>
  <si>
    <t>241</t>
  </si>
  <si>
    <t>03.4149.0550</t>
  </si>
  <si>
    <t>3.4149</t>
  </si>
  <si>
    <t>Phẫu thuật nội soi điều trị xơ hóa cơ ức đòn chũm</t>
  </si>
  <si>
    <t>Phẫu thuật nội soi điều trị xơ hoá cơ ức đòn chũm</t>
  </si>
  <si>
    <t>0341490550</t>
  </si>
  <si>
    <t>440</t>
  </si>
  <si>
    <t>10.843</t>
  </si>
  <si>
    <t>Phẫu thuật điề trị bệnh DE QUER VAIN và ngón tay cò súng</t>
  </si>
  <si>
    <t>448</t>
  </si>
  <si>
    <t>10.857</t>
  </si>
  <si>
    <t>473</t>
  </si>
  <si>
    <t>10.900</t>
  </si>
  <si>
    <t>474</t>
  </si>
  <si>
    <t>10.901</t>
  </si>
  <si>
    <t>475</t>
  </si>
  <si>
    <t>10.902</t>
  </si>
  <si>
    <t>476</t>
  </si>
  <si>
    <t>10.903</t>
  </si>
  <si>
    <t>483</t>
  </si>
  <si>
    <t>10.928</t>
  </si>
  <si>
    <t>487</t>
  </si>
  <si>
    <t>10.944</t>
  </si>
  <si>
    <t>488</t>
  </si>
  <si>
    <t>10.945</t>
  </si>
  <si>
    <t>131</t>
  </si>
  <si>
    <t>37.8D05.0429</t>
  </si>
  <si>
    <t>3.3516</t>
  </si>
  <si>
    <t>Cắt đường rò bàng quang -rốn, khâu lại bàng quang</t>
  </si>
  <si>
    <t xml:space="preserve">Phẫu thuật đóng dò bàng quang </t>
  </si>
  <si>
    <t>133</t>
  </si>
  <si>
    <t>3.3521</t>
  </si>
  <si>
    <t>136</t>
  </si>
  <si>
    <t>3.3530</t>
  </si>
  <si>
    <t>308</t>
  </si>
  <si>
    <t>10.330</t>
  </si>
  <si>
    <t>312</t>
  </si>
  <si>
    <t>10.346</t>
  </si>
  <si>
    <t>158</t>
  </si>
  <si>
    <t>37.8D05.0553</t>
  </si>
  <si>
    <t>3.3609</t>
  </si>
  <si>
    <t xml:space="preserve">Phẫu thuật ghép xương </t>
  </si>
  <si>
    <t>159</t>
  </si>
  <si>
    <t>3.3610</t>
  </si>
  <si>
    <t>160</t>
  </si>
  <si>
    <t>3.3617</t>
  </si>
  <si>
    <t>161</t>
  </si>
  <si>
    <t>3.3621</t>
  </si>
  <si>
    <t>164</t>
  </si>
  <si>
    <t>3.3650</t>
  </si>
  <si>
    <t>231</t>
  </si>
  <si>
    <t>3.3886</t>
  </si>
  <si>
    <t>232</t>
  </si>
  <si>
    <t>3.3892</t>
  </si>
  <si>
    <t>243</t>
  </si>
  <si>
    <t>4.2</t>
  </si>
  <si>
    <t>409</t>
  </si>
  <si>
    <t>10.727</t>
  </si>
  <si>
    <t>Phẫu thuật KHX khớp giả xương cánh tay</t>
  </si>
  <si>
    <t>506</t>
  </si>
  <si>
    <t>10.968</t>
  </si>
  <si>
    <t>507</t>
  </si>
  <si>
    <t>10.969</t>
  </si>
  <si>
    <t>517</t>
  </si>
  <si>
    <t>10.1039</t>
  </si>
  <si>
    <t>518</t>
  </si>
  <si>
    <t>10.1076</t>
  </si>
  <si>
    <t>700</t>
  </si>
  <si>
    <t>26.34</t>
  </si>
  <si>
    <t>XXVI. VI PHẪU</t>
  </si>
  <si>
    <t>739</t>
  </si>
  <si>
    <t>28.205</t>
  </si>
  <si>
    <t>169</t>
  </si>
  <si>
    <t>37.8D05.0551</t>
  </si>
  <si>
    <t>3.3667</t>
  </si>
  <si>
    <t>Phẫu thuật gỡ dính khớp hoặc làm sạch khớp</t>
  </si>
  <si>
    <t>173</t>
  </si>
  <si>
    <t>3.3671</t>
  </si>
  <si>
    <t>174</t>
  </si>
  <si>
    <t>3.3672</t>
  </si>
  <si>
    <t>223</t>
  </si>
  <si>
    <t>3.3813</t>
  </si>
  <si>
    <t>244</t>
  </si>
  <si>
    <t>4.7</t>
  </si>
  <si>
    <t>245</t>
  </si>
  <si>
    <t>4.12</t>
  </si>
  <si>
    <t>246</t>
  </si>
  <si>
    <t>04.0013.0551</t>
  </si>
  <si>
    <t>4.13</t>
  </si>
  <si>
    <t>Phẫu thuật nạo viêm lao khớp ức sườn, khớp ức đòn</t>
  </si>
  <si>
    <t>0400130551</t>
  </si>
  <si>
    <t>247</t>
  </si>
  <si>
    <t>4.14</t>
  </si>
  <si>
    <t>248</t>
  </si>
  <si>
    <t>4.15</t>
  </si>
  <si>
    <t>249</t>
  </si>
  <si>
    <t>4.16</t>
  </si>
  <si>
    <t>253</t>
  </si>
  <si>
    <t>4.20</t>
  </si>
  <si>
    <t>255</t>
  </si>
  <si>
    <t>4.22</t>
  </si>
  <si>
    <t>256</t>
  </si>
  <si>
    <t>4.23</t>
  </si>
  <si>
    <t>257</t>
  </si>
  <si>
    <t>4.24</t>
  </si>
  <si>
    <t>408</t>
  </si>
  <si>
    <t>10.716</t>
  </si>
  <si>
    <t>443</t>
  </si>
  <si>
    <t>10.847</t>
  </si>
  <si>
    <t>447</t>
  </si>
  <si>
    <t>10.856</t>
  </si>
  <si>
    <t>479</t>
  </si>
  <si>
    <t>10.907</t>
  </si>
  <si>
    <t>493</t>
  </si>
  <si>
    <t>10.951</t>
  </si>
  <si>
    <t>498</t>
  </si>
  <si>
    <t>10.956</t>
  </si>
  <si>
    <t>510</t>
  </si>
  <si>
    <t>10.973</t>
  </si>
  <si>
    <t>511</t>
  </si>
  <si>
    <t>10.974</t>
  </si>
  <si>
    <t>512</t>
  </si>
  <si>
    <t>10.975</t>
  </si>
  <si>
    <t>515</t>
  </si>
  <si>
    <t>10.982</t>
  </si>
  <si>
    <t>516</t>
  </si>
  <si>
    <t>10.983</t>
  </si>
  <si>
    <t>588</t>
  </si>
  <si>
    <t>12.333</t>
  </si>
  <si>
    <t>149</t>
  </si>
  <si>
    <t>37.8D05.0435</t>
  </si>
  <si>
    <t>3.3586</t>
  </si>
  <si>
    <t xml:space="preserve">Phẫu thuật hạ tinh hoàn ẩn,  tinh hoàn lạc chỗ hoặc cắt bỏ tinh hoàn </t>
  </si>
  <si>
    <t>150</t>
  </si>
  <si>
    <t>3.3587</t>
  </si>
  <si>
    <t>156</t>
  </si>
  <si>
    <t>3.3601</t>
  </si>
  <si>
    <t>157</t>
  </si>
  <si>
    <t>3.3607</t>
  </si>
  <si>
    <t>240</t>
  </si>
  <si>
    <t>3.4122</t>
  </si>
  <si>
    <t>330</t>
  </si>
  <si>
    <t>10.374</t>
  </si>
  <si>
    <t>Phẫu thuật lỗ tiều lệch thấp, tạo hình thì 2</t>
  </si>
  <si>
    <t>334</t>
  </si>
  <si>
    <t>10.379</t>
  </si>
  <si>
    <t>337</t>
  </si>
  <si>
    <t>10.386</t>
  </si>
  <si>
    <t>338</t>
  </si>
  <si>
    <t>10.391</t>
  </si>
  <si>
    <t>339</t>
  </si>
  <si>
    <t>10.394</t>
  </si>
  <si>
    <t>341</t>
  </si>
  <si>
    <t>10.406</t>
  </si>
  <si>
    <t>342</t>
  </si>
  <si>
    <t>10.407</t>
  </si>
  <si>
    <t>528</t>
  </si>
  <si>
    <t>37.8D10.1143</t>
  </si>
  <si>
    <t>11.75</t>
  </si>
  <si>
    <t>529</t>
  </si>
  <si>
    <t>11.76</t>
  </si>
  <si>
    <t>623</t>
  </si>
  <si>
    <t>37.8D06.0668</t>
  </si>
  <si>
    <t>13.75</t>
  </si>
  <si>
    <t>192</t>
  </si>
  <si>
    <t>37.8D05.0549</t>
  </si>
  <si>
    <t>3.3724</t>
  </si>
  <si>
    <t>Phẫu thuật làm cứng khớp</t>
  </si>
  <si>
    <t>270</t>
  </si>
  <si>
    <t>4.56</t>
  </si>
  <si>
    <t>441</t>
  </si>
  <si>
    <t>10.845</t>
  </si>
  <si>
    <t>442</t>
  </si>
  <si>
    <t>10.846</t>
  </si>
  <si>
    <t>444</t>
  </si>
  <si>
    <t>10.849</t>
  </si>
  <si>
    <t>492</t>
  </si>
  <si>
    <t>10.950</t>
  </si>
  <si>
    <t>499</t>
  </si>
  <si>
    <t>10.958</t>
  </si>
  <si>
    <t>18</t>
  </si>
  <si>
    <t>37.8D06.0669</t>
  </si>
  <si>
    <t>3.2256</t>
  </si>
  <si>
    <t xml:space="preserve">Phẫu thuật làm lại tầng sinh môn và cơ vòng do rách phức tạp </t>
  </si>
  <si>
    <t>21</t>
  </si>
  <si>
    <t>3.2264</t>
  </si>
  <si>
    <t>80</t>
  </si>
  <si>
    <t>3.3356</t>
  </si>
  <si>
    <t>639</t>
  </si>
  <si>
    <t>13.112</t>
  </si>
  <si>
    <t>22</t>
  </si>
  <si>
    <t>37.8D05.0558</t>
  </si>
  <si>
    <t>3.2500</t>
  </si>
  <si>
    <t>25</t>
  </si>
  <si>
    <t>3.2639</t>
  </si>
  <si>
    <t>27</t>
  </si>
  <si>
    <t>3.2643</t>
  </si>
  <si>
    <t>56</t>
  </si>
  <si>
    <t>3.2758</t>
  </si>
  <si>
    <t>165</t>
  </si>
  <si>
    <t>3.3651</t>
  </si>
  <si>
    <t>505</t>
  </si>
  <si>
    <t>10.967</t>
  </si>
  <si>
    <t>508</t>
  </si>
  <si>
    <t>10.971</t>
  </si>
  <si>
    <t>542</t>
  </si>
  <si>
    <t>12.167</t>
  </si>
  <si>
    <t>546</t>
  </si>
  <si>
    <t>12.173</t>
  </si>
  <si>
    <t>582</t>
  </si>
  <si>
    <t>12.324</t>
  </si>
  <si>
    <t>583</t>
  </si>
  <si>
    <t>12.325</t>
  </si>
  <si>
    <t>592</t>
  </si>
  <si>
    <t>12.339</t>
  </si>
  <si>
    <t>593</t>
  </si>
  <si>
    <t>12.340</t>
  </si>
  <si>
    <t>6</t>
  </si>
  <si>
    <t>37.8D09.1079</t>
  </si>
  <si>
    <t>3.2064</t>
  </si>
  <si>
    <t>Răng Hàm Mặt</t>
  </si>
  <si>
    <t>693</t>
  </si>
  <si>
    <t>16.294</t>
  </si>
  <si>
    <t>XVI. RĂNG HÀM MẶT</t>
  </si>
  <si>
    <t>112</t>
  </si>
  <si>
    <t>37.8D05.0421</t>
  </si>
  <si>
    <t>3.3465</t>
  </si>
  <si>
    <t xml:space="preserve">Phẫu thuật lấy sỏi thận hoặc sỏi niệu quản hoặc sỏi bàng quang </t>
  </si>
  <si>
    <t>117</t>
  </si>
  <si>
    <t>3.3475</t>
  </si>
  <si>
    <t>118</t>
  </si>
  <si>
    <t>3.3476</t>
  </si>
  <si>
    <t>119</t>
  </si>
  <si>
    <t>3.3477</t>
  </si>
  <si>
    <t>120</t>
  </si>
  <si>
    <t>3.3478</t>
  </si>
  <si>
    <t>121</t>
  </si>
  <si>
    <t>3.3479</t>
  </si>
  <si>
    <t>124</t>
  </si>
  <si>
    <t>3.3492</t>
  </si>
  <si>
    <t>125</t>
  </si>
  <si>
    <t>3.3493</t>
  </si>
  <si>
    <t>126</t>
  </si>
  <si>
    <t>3.3494</t>
  </si>
  <si>
    <t>132</t>
  </si>
  <si>
    <t>3.3517</t>
  </si>
  <si>
    <t>137</t>
  </si>
  <si>
    <t>3.3531</t>
  </si>
  <si>
    <t>290</t>
  </si>
  <si>
    <t>10.299</t>
  </si>
  <si>
    <t>296</t>
  </si>
  <si>
    <t>10.306</t>
  </si>
  <si>
    <t>297</t>
  </si>
  <si>
    <t>10.307</t>
  </si>
  <si>
    <t>298</t>
  </si>
  <si>
    <t>10.308</t>
  </si>
  <si>
    <t>299</t>
  </si>
  <si>
    <t>10.309</t>
  </si>
  <si>
    <t>300</t>
  </si>
  <si>
    <t>10.310</t>
  </si>
  <si>
    <t>305</t>
  </si>
  <si>
    <t>10.325</t>
  </si>
  <si>
    <t>306</t>
  </si>
  <si>
    <t>10.326</t>
  </si>
  <si>
    <t>307</t>
  </si>
  <si>
    <t>10.327</t>
  </si>
  <si>
    <t>317</t>
  </si>
  <si>
    <t>10.355</t>
  </si>
  <si>
    <t>603</t>
  </si>
  <si>
    <t>37.8D06.0670</t>
  </si>
  <si>
    <t>13.8</t>
  </si>
  <si>
    <t>Phẫu thuật lấy thai có kèm các kỹ thuật cầm máu (thắt động mạch tử cung, mũi khâu B- lynch…)</t>
  </si>
  <si>
    <t>602</t>
  </si>
  <si>
    <t>37.8D06.0671</t>
  </si>
  <si>
    <t>13.7</t>
  </si>
  <si>
    <t>597</t>
  </si>
  <si>
    <t>37.8D06.0672</t>
  </si>
  <si>
    <t>13.2</t>
  </si>
  <si>
    <t>Phẫu thuật lấy thai lần thứ 2 trở lên</t>
  </si>
  <si>
    <t>601</t>
  </si>
  <si>
    <t>37.8D06.0673</t>
  </si>
  <si>
    <t>13.6</t>
  </si>
  <si>
    <t>Phẫu thuật lấy thai trên người bệnh có bệnh truyền nhiễm (viêm gan nặng, HIV-AIDS, H5N1)</t>
  </si>
  <si>
    <t>598</t>
  </si>
  <si>
    <t>37.8D06.0674</t>
  </si>
  <si>
    <t>13.3</t>
  </si>
  <si>
    <t xml:space="preserve">Phẫu thuật lấy thai trên người bệnh có sẹo mổ bụng cũ phức tạp </t>
  </si>
  <si>
    <t>599</t>
  </si>
  <si>
    <t>37.8D06.0675</t>
  </si>
  <si>
    <t>13.4</t>
  </si>
  <si>
    <t>Phẫu thuật lấy thai trên người bệnh mắc bệnh toàn thân hoặc bệnh lý sản khoa</t>
  </si>
  <si>
    <t>600</t>
  </si>
  <si>
    <t>13.5</t>
  </si>
  <si>
    <t>596</t>
  </si>
  <si>
    <t>37.8D06.0676</t>
  </si>
  <si>
    <t>13.1</t>
  </si>
  <si>
    <t>630</t>
  </si>
  <si>
    <t>37.8D06.0677</t>
  </si>
  <si>
    <t>13.103</t>
  </si>
  <si>
    <t xml:space="preserve">Phẫu thuật Lefort hoặc Labhart </t>
  </si>
  <si>
    <t>631</t>
  </si>
  <si>
    <t>13.104</t>
  </si>
  <si>
    <t>274</t>
  </si>
  <si>
    <t>37.8D10.1144</t>
  </si>
  <si>
    <t>7.219</t>
  </si>
  <si>
    <t>Phẫu thuật loại bỏ hoại tử ổ loét vết thương mạn tính</t>
  </si>
  <si>
    <t>275</t>
  </si>
  <si>
    <t>7.220</t>
  </si>
  <si>
    <t>535</t>
  </si>
  <si>
    <t>11.159</t>
  </si>
  <si>
    <t>536</t>
  </si>
  <si>
    <t>11.161</t>
  </si>
  <si>
    <t>629</t>
  </si>
  <si>
    <t>37.8D06.0678</t>
  </si>
  <si>
    <t>13.102</t>
  </si>
  <si>
    <t xml:space="preserve">Phẫu thuật Manchester </t>
  </si>
  <si>
    <t>620</t>
  </si>
  <si>
    <t>37.8D06.0679</t>
  </si>
  <si>
    <t>13.71</t>
  </si>
  <si>
    <t>11</t>
  </si>
  <si>
    <t>37.8D06.0681</t>
  </si>
  <si>
    <t>3.2249</t>
  </si>
  <si>
    <t>Phẫu thuật mở bụng cắt tử cung</t>
  </si>
  <si>
    <t>40</t>
  </si>
  <si>
    <t>3.2725</t>
  </si>
  <si>
    <t>568</t>
  </si>
  <si>
    <t>12.291</t>
  </si>
  <si>
    <t>617</t>
  </si>
  <si>
    <t>13.68</t>
  </si>
  <si>
    <t>618</t>
  </si>
  <si>
    <t>13.69</t>
  </si>
  <si>
    <t>619</t>
  </si>
  <si>
    <t>13.70</t>
  </si>
  <si>
    <t>569</t>
  </si>
  <si>
    <t>37.8D06.0682</t>
  </si>
  <si>
    <t>12.292</t>
  </si>
  <si>
    <t>Cắt tử cung hoàn toàn + 2 phần phụ + vét hạch chậu 2 bên</t>
  </si>
  <si>
    <t>611</t>
  </si>
  <si>
    <t>13.56</t>
  </si>
  <si>
    <t>43</t>
  </si>
  <si>
    <t>37.8D06.0683</t>
  </si>
  <si>
    <t>3.2729</t>
  </si>
  <si>
    <t>44</t>
  </si>
  <si>
    <t>3.2730</t>
  </si>
  <si>
    <t>45</t>
  </si>
  <si>
    <t>3.2731</t>
  </si>
  <si>
    <t>46</t>
  </si>
  <si>
    <t>3.2732</t>
  </si>
  <si>
    <t>97</t>
  </si>
  <si>
    <t>3.3391</t>
  </si>
  <si>
    <t>561</t>
  </si>
  <si>
    <t>12.276</t>
  </si>
  <si>
    <t>563</t>
  </si>
  <si>
    <t>12.280</t>
  </si>
  <si>
    <t>564</t>
  </si>
  <si>
    <t>12.281</t>
  </si>
  <si>
    <t>565</t>
  </si>
  <si>
    <t>12.283</t>
  </si>
  <si>
    <t>566</t>
  </si>
  <si>
    <t>12.284</t>
  </si>
  <si>
    <t>573</t>
  </si>
  <si>
    <t>12.299</t>
  </si>
  <si>
    <t>Phẫu thuật mở bụng cắt u nang hoặc cắt buồng trứng trên bệnh nhân có thai</t>
  </si>
  <si>
    <t>621</t>
  </si>
  <si>
    <t>13.72</t>
  </si>
  <si>
    <t>624</t>
  </si>
  <si>
    <t>13.92</t>
  </si>
  <si>
    <t>625</t>
  </si>
  <si>
    <t>37.8D06.0684</t>
  </si>
  <si>
    <t>13.95</t>
  </si>
  <si>
    <t>10</t>
  </si>
  <si>
    <t>37.8D06.0685</t>
  </si>
  <si>
    <t>3.2248</t>
  </si>
  <si>
    <t xml:space="preserve">Phẫu thuật mở bụng thăm dò, xử trí bệnh lý phụ khoa </t>
  </si>
  <si>
    <t>657</t>
  </si>
  <si>
    <t>13.132</t>
  </si>
  <si>
    <t>16</t>
  </si>
  <si>
    <t>37.8D06.0686</t>
  </si>
  <si>
    <t>3.2254</t>
  </si>
  <si>
    <t>73</t>
  </si>
  <si>
    <t>3.3328</t>
  </si>
  <si>
    <t>96</t>
  </si>
  <si>
    <t>3.3386</t>
  </si>
  <si>
    <t>622</t>
  </si>
  <si>
    <t>13.74</t>
  </si>
  <si>
    <t>8</t>
  </si>
  <si>
    <t>03.2205.0955</t>
  </si>
  <si>
    <t>37.8D08.0955</t>
  </si>
  <si>
    <t>3.2205</t>
  </si>
  <si>
    <t>Phẫu thuật dẫn lưu áp xe quanh thực quản</t>
  </si>
  <si>
    <t>0322050955</t>
  </si>
  <si>
    <t>686</t>
  </si>
  <si>
    <t>15.0180.0955</t>
  </si>
  <si>
    <t>15.180</t>
  </si>
  <si>
    <t>Phẫu thuật nong hẹp thanh khí quản có stent</t>
  </si>
  <si>
    <t>XV. TAI MŨI HỌNG</t>
  </si>
  <si>
    <t>1501800955</t>
  </si>
  <si>
    <t>687</t>
  </si>
  <si>
    <t>15.0181.0955</t>
  </si>
  <si>
    <t>15.181</t>
  </si>
  <si>
    <t>Phẫu thuật nong hẹp thanh khí quản không có stent</t>
  </si>
  <si>
    <t>1501810955</t>
  </si>
  <si>
    <t>689</t>
  </si>
  <si>
    <t>15.290</t>
  </si>
  <si>
    <t>691</t>
  </si>
  <si>
    <t>15.300</t>
  </si>
  <si>
    <t>692</t>
  </si>
  <si>
    <t>15.0391.0955</t>
  </si>
  <si>
    <t>15.391</t>
  </si>
  <si>
    <t>Phẫu thuật mở cạnh cổ lấy dị vật (dị vật thực quản, hỏa khí…)</t>
  </si>
  <si>
    <t>Phẫu thuật mở cạnh cổ lấy dị vật (dị vật thực quản, hỏa khí…)</t>
  </si>
  <si>
    <t>1503910955</t>
  </si>
  <si>
    <t>684</t>
  </si>
  <si>
    <t>37.8D08.0956</t>
  </si>
  <si>
    <t>15.90</t>
  </si>
  <si>
    <t>Phẫu thuật mở cạnh mũi</t>
  </si>
  <si>
    <t>690</t>
  </si>
  <si>
    <t>37.8D08.0957</t>
  </si>
  <si>
    <t>15.292</t>
  </si>
  <si>
    <t>60</t>
  </si>
  <si>
    <t>37.8D05.0572</t>
  </si>
  <si>
    <t>3.3077</t>
  </si>
  <si>
    <t>Phẫu thuật nối dây thần kinh (tính 1 dây)</t>
  </si>
  <si>
    <t>219</t>
  </si>
  <si>
    <t>3.3805</t>
  </si>
  <si>
    <t>220</t>
  </si>
  <si>
    <t>3.3806</t>
  </si>
  <si>
    <t>470</t>
  </si>
  <si>
    <t>10.887</t>
  </si>
  <si>
    <t>504</t>
  </si>
  <si>
    <t>10.966</t>
  </si>
  <si>
    <t>688</t>
  </si>
  <si>
    <t>15.256</t>
  </si>
  <si>
    <t>204</t>
  </si>
  <si>
    <t>37.8D05.0559</t>
  </si>
  <si>
    <t>3.3763</t>
  </si>
  <si>
    <t>Phẫu thuật nối gân hoặc kéo dài gân (tính 1 gân )</t>
  </si>
  <si>
    <t>217</t>
  </si>
  <si>
    <t>3.3803</t>
  </si>
  <si>
    <t>218</t>
  </si>
  <si>
    <t>3.3804</t>
  </si>
  <si>
    <t>226</t>
  </si>
  <si>
    <t>3.3819</t>
  </si>
  <si>
    <t>413</t>
  </si>
  <si>
    <t>10.748</t>
  </si>
  <si>
    <t>Phẫu thuật tổn thương dây chằng của đốt bàn – ngón tay</t>
  </si>
  <si>
    <t>414</t>
  </si>
  <si>
    <t>10.749</t>
  </si>
  <si>
    <t>415</t>
  </si>
  <si>
    <t>10.750</t>
  </si>
  <si>
    <t>416</t>
  </si>
  <si>
    <t>10.751</t>
  </si>
  <si>
    <t>Phẫu thuật tổn thương gân gấp bàn – cổ tay</t>
  </si>
  <si>
    <t>417</t>
  </si>
  <si>
    <t>10.752</t>
  </si>
  <si>
    <t>421</t>
  </si>
  <si>
    <t>10.774</t>
  </si>
  <si>
    <t>429</t>
  </si>
  <si>
    <t>10.810</t>
  </si>
  <si>
    <t>430</t>
  </si>
  <si>
    <t>10.811</t>
  </si>
  <si>
    <t>432</t>
  </si>
  <si>
    <t>10.818</t>
  </si>
  <si>
    <t>433</t>
  </si>
  <si>
    <t>10.824</t>
  </si>
  <si>
    <t>434</t>
  </si>
  <si>
    <t>10.825</t>
  </si>
  <si>
    <t>435</t>
  </si>
  <si>
    <t>10.826</t>
  </si>
  <si>
    <t>436</t>
  </si>
  <si>
    <t>10.839</t>
  </si>
  <si>
    <t>437</t>
  </si>
  <si>
    <t>10.840</t>
  </si>
  <si>
    <t>438</t>
  </si>
  <si>
    <t>10.841</t>
  </si>
  <si>
    <t>439</t>
  </si>
  <si>
    <t>10.842</t>
  </si>
  <si>
    <t>458</t>
  </si>
  <si>
    <t>10.875</t>
  </si>
  <si>
    <t>459</t>
  </si>
  <si>
    <t>10.876</t>
  </si>
  <si>
    <t>460</t>
  </si>
  <si>
    <t>10.877</t>
  </si>
  <si>
    <t>461</t>
  </si>
  <si>
    <t>10.878</t>
  </si>
  <si>
    <t>462</t>
  </si>
  <si>
    <t>10.879</t>
  </si>
  <si>
    <t>463</t>
  </si>
  <si>
    <t>10.880</t>
  </si>
  <si>
    <t>464</t>
  </si>
  <si>
    <t>10.881</t>
  </si>
  <si>
    <t>465</t>
  </si>
  <si>
    <t>10.882</t>
  </si>
  <si>
    <t>466</t>
  </si>
  <si>
    <t>10.883</t>
  </si>
  <si>
    <t>467</t>
  </si>
  <si>
    <t>10.884</t>
  </si>
  <si>
    <t>468</t>
  </si>
  <si>
    <t>10.885</t>
  </si>
  <si>
    <t>469</t>
  </si>
  <si>
    <t>10.886</t>
  </si>
  <si>
    <t>471</t>
  </si>
  <si>
    <t>10.888</t>
  </si>
  <si>
    <t>472</t>
  </si>
  <si>
    <t>10.889</t>
  </si>
  <si>
    <t>502</t>
  </si>
  <si>
    <t>10.963</t>
  </si>
  <si>
    <t>Phẫu thuật nối gân duỗi/ kéo dài gân(1 gân)</t>
  </si>
  <si>
    <t>503</t>
  </si>
  <si>
    <t>10.964</t>
  </si>
  <si>
    <t>Phẫu thuật nối gân gấp/ kéo dài gân (1 gân)</t>
  </si>
  <si>
    <t>756</t>
  </si>
  <si>
    <t>28.337</t>
  </si>
  <si>
    <t>757</t>
  </si>
  <si>
    <t>28.338</t>
  </si>
  <si>
    <t>758</t>
  </si>
  <si>
    <t>28.340</t>
  </si>
  <si>
    <t>759</t>
  </si>
  <si>
    <t>28.342</t>
  </si>
  <si>
    <t>760</t>
  </si>
  <si>
    <t>28.344</t>
  </si>
  <si>
    <t>647</t>
  </si>
  <si>
    <t>37.8D06.0688</t>
  </si>
  <si>
    <t>13.121</t>
  </si>
  <si>
    <t>Phẫu thuật nội soi buồng tử cung cắt nhân xơ; polip; tách dính; cắt vách ngăn; lấy dị vật</t>
  </si>
  <si>
    <t>648</t>
  </si>
  <si>
    <t>13.122</t>
  </si>
  <si>
    <t>Phẫu thuật nội soi buồng tử cung cắt Polip buồng tử cung</t>
  </si>
  <si>
    <t>650</t>
  </si>
  <si>
    <t>13.124</t>
  </si>
  <si>
    <t>651</t>
  </si>
  <si>
    <t>13.125</t>
  </si>
  <si>
    <t>652</t>
  </si>
  <si>
    <t>13.126</t>
  </si>
  <si>
    <t>718</t>
  </si>
  <si>
    <t>27.422</t>
  </si>
  <si>
    <t>Phẫu thuật nội soi buồng tử cung cắt polype</t>
  </si>
  <si>
    <t>719</t>
  </si>
  <si>
    <t>27.423</t>
  </si>
  <si>
    <t>720</t>
  </si>
  <si>
    <t>27.424</t>
  </si>
  <si>
    <t>721</t>
  </si>
  <si>
    <t>27.425</t>
  </si>
  <si>
    <t>682</t>
  </si>
  <si>
    <t>37.8D08.0960</t>
  </si>
  <si>
    <t>15.64</t>
  </si>
  <si>
    <t>Phẫu thuật nội soi thắt/ đốt động mạch bướm khẩu cái</t>
  </si>
  <si>
    <t>Phẫu thuật nội soi cầm máu mũi 1 bên, 2 bên</t>
  </si>
  <si>
    <t>683</t>
  </si>
  <si>
    <t>15.68</t>
  </si>
  <si>
    <t>Phẫu thuật nội soi thắt động mạch sàng</t>
  </si>
  <si>
    <t>685</t>
  </si>
  <si>
    <t>15.97</t>
  </si>
  <si>
    <t>722</t>
  </si>
  <si>
    <t>37.8D05.0428</t>
  </si>
  <si>
    <t>27.518</t>
  </si>
  <si>
    <t xml:space="preserve">Phẫu thuật nội soi cắt cổ bàng quang </t>
  </si>
  <si>
    <t>238</t>
  </si>
  <si>
    <t>37.8D05.0426</t>
  </si>
  <si>
    <t>3.4114</t>
  </si>
  <si>
    <t xml:space="preserve">Phẫu thuật nội soi cắt u bàng quang </t>
  </si>
  <si>
    <t>239</t>
  </si>
  <si>
    <t>3.4115</t>
  </si>
  <si>
    <t>715</t>
  </si>
  <si>
    <t>27.383</t>
  </si>
  <si>
    <t>716</t>
  </si>
  <si>
    <t>27.385</t>
  </si>
  <si>
    <t>717</t>
  </si>
  <si>
    <t>27.386</t>
  </si>
  <si>
    <t>Cắt u bàng quang tái phát qua nội soi</t>
  </si>
  <si>
    <t>235</t>
  </si>
  <si>
    <t>37.8D05.0462</t>
  </si>
  <si>
    <t>3.4064</t>
  </si>
  <si>
    <t xml:space="preserve">Phẫu thuật nội soi cố định trực tràng </t>
  </si>
  <si>
    <t>236</t>
  </si>
  <si>
    <t>3.4065</t>
  </si>
  <si>
    <t>Phẫu thuật nội soi khõu treo trực tràng điêu trị sa trực tràng</t>
  </si>
  <si>
    <t>704</t>
  </si>
  <si>
    <t>27.183</t>
  </si>
  <si>
    <t>708</t>
  </si>
  <si>
    <t>27.225</t>
  </si>
  <si>
    <t>709</t>
  </si>
  <si>
    <t>27.226</t>
  </si>
  <si>
    <t>712</t>
  </si>
  <si>
    <t>27.234</t>
  </si>
  <si>
    <t>713</t>
  </si>
  <si>
    <t>27.235</t>
  </si>
  <si>
    <t>678</t>
  </si>
  <si>
    <t>37.8D08.0971</t>
  </si>
  <si>
    <t>15.35</t>
  </si>
  <si>
    <t>Phẫu thuật nội soi đặt ống thông khí màng nhĩ 1 bên, 2 bên</t>
  </si>
  <si>
    <t>679</t>
  </si>
  <si>
    <t>15.36</t>
  </si>
  <si>
    <t>680</t>
  </si>
  <si>
    <t>15.48</t>
  </si>
  <si>
    <t>681</t>
  </si>
  <si>
    <t>15.49</t>
  </si>
  <si>
    <t>237</t>
  </si>
  <si>
    <t>37.8D05.0436</t>
  </si>
  <si>
    <t>3.4106</t>
  </si>
  <si>
    <t xml:space="preserve">Phẫu thuật nội soi đặt Sonde JJ </t>
  </si>
  <si>
    <t>302</t>
  </si>
  <si>
    <t>10.317</t>
  </si>
  <si>
    <t>303</t>
  </si>
  <si>
    <t>10.319</t>
  </si>
  <si>
    <t>318</t>
  </si>
  <si>
    <t>10.356</t>
  </si>
  <si>
    <t>319</t>
  </si>
  <si>
    <t>10.357</t>
  </si>
  <si>
    <t>326</t>
  </si>
  <si>
    <t>10.370</t>
  </si>
  <si>
    <t>327</t>
  </si>
  <si>
    <t>10.371</t>
  </si>
  <si>
    <t>328</t>
  </si>
  <si>
    <t>10.372</t>
  </si>
  <si>
    <t>333</t>
  </si>
  <si>
    <t>10.378</t>
  </si>
  <si>
    <t>335</t>
  </si>
  <si>
    <t>10.383</t>
  </si>
  <si>
    <t>340</t>
  </si>
  <si>
    <t>10.403</t>
  </si>
  <si>
    <t>714</t>
  </si>
  <si>
    <t>27.367</t>
  </si>
  <si>
    <t>39</t>
  </si>
  <si>
    <t>37.8D06.0703</t>
  </si>
  <si>
    <t>3.2724</t>
  </si>
  <si>
    <t>575</t>
  </si>
  <si>
    <t>12.301</t>
  </si>
  <si>
    <t>613</t>
  </si>
  <si>
    <t>13.60</t>
  </si>
  <si>
    <t>12</t>
  </si>
  <si>
    <t>03.2250.0704</t>
  </si>
  <si>
    <t>37.8D06.0704</t>
  </si>
  <si>
    <t>3.2250</t>
  </si>
  <si>
    <t>0322500704</t>
  </si>
  <si>
    <t>634</t>
  </si>
  <si>
    <t>13.107</t>
  </si>
  <si>
    <t>13</t>
  </si>
  <si>
    <t>37.8D06.0705</t>
  </si>
  <si>
    <t>3.2251</t>
  </si>
  <si>
    <t>145</t>
  </si>
  <si>
    <t>03.3556.0705</t>
  </si>
  <si>
    <t>3.3556</t>
  </si>
  <si>
    <t>Tạo hình âm đạo</t>
  </si>
  <si>
    <t>0335560705</t>
  </si>
  <si>
    <t>146</t>
  </si>
  <si>
    <t>3.3559</t>
  </si>
  <si>
    <t>148</t>
  </si>
  <si>
    <t>3.3566</t>
  </si>
  <si>
    <t>635</t>
  </si>
  <si>
    <t>13.108</t>
  </si>
  <si>
    <t>755</t>
  </si>
  <si>
    <t>28.0312.0705</t>
  </si>
  <si>
    <t>28.312</t>
  </si>
  <si>
    <t>Phẫu thuật tạo hình âm đạo trong lưỡng giới</t>
  </si>
  <si>
    <t>2803120705</t>
  </si>
  <si>
    <t>58</t>
  </si>
  <si>
    <t>37.8D05.0437</t>
  </si>
  <si>
    <t>3.2948</t>
  </si>
  <si>
    <t xml:space="preserve">Phẫu thuật tạo hình dương vật </t>
  </si>
  <si>
    <t>144</t>
  </si>
  <si>
    <t>3.3554</t>
  </si>
  <si>
    <t>242</t>
  </si>
  <si>
    <t>3.4227</t>
  </si>
  <si>
    <t>336</t>
  </si>
  <si>
    <t>10.384</t>
  </si>
  <si>
    <t>749</t>
  </si>
  <si>
    <t>28.292</t>
  </si>
  <si>
    <t>230</t>
  </si>
  <si>
    <t>37.8D05.0568</t>
  </si>
  <si>
    <t>3.3882</t>
  </si>
  <si>
    <t xml:space="preserve">Phẫu thuật tạo hình thân đốt sống bằng phương pháp bơm xi măng </t>
  </si>
  <si>
    <t>519</t>
  </si>
  <si>
    <t>10.1083</t>
  </si>
  <si>
    <t>520</t>
  </si>
  <si>
    <t>10.1084</t>
  </si>
  <si>
    <t>521</t>
  </si>
  <si>
    <t>10.1085</t>
  </si>
  <si>
    <t>522</t>
  </si>
  <si>
    <t>10.1086</t>
  </si>
  <si>
    <t>633</t>
  </si>
  <si>
    <t>37.8D06.0706</t>
  </si>
  <si>
    <t>13.106</t>
  </si>
  <si>
    <t>62</t>
  </si>
  <si>
    <t>03.3216.0399</t>
  </si>
  <si>
    <t>37.8D05.0399</t>
  </si>
  <si>
    <t>3.3216</t>
  </si>
  <si>
    <t>Phẫu thuật bắc cầu mạch máu để chạy thận nhân tạo</t>
  </si>
  <si>
    <t>Phẫu thuật tạo thông động tĩnh mạch AVF</t>
  </si>
  <si>
    <t>0332160399</t>
  </si>
  <si>
    <t>284</t>
  </si>
  <si>
    <t>10.0252.0399</t>
  </si>
  <si>
    <t>10.252</t>
  </si>
  <si>
    <t>Phẫu thuật bắc cầu động mạch chủ bụng - động mạch tạng</t>
  </si>
  <si>
    <t>Phẫu thuật bắc cầu động mạch chủ bụng – động mạch tạng</t>
  </si>
  <si>
    <t>1002520399</t>
  </si>
  <si>
    <t>285</t>
  </si>
  <si>
    <t>10.260</t>
  </si>
  <si>
    <t>Phẫu thuật tạo thông động – tĩnh mạch để chạy thận nhân tạo</t>
  </si>
  <si>
    <t>24</t>
  </si>
  <si>
    <t>03.2632.0400</t>
  </si>
  <si>
    <t>37.8D05.0400</t>
  </si>
  <si>
    <t>3.2632</t>
  </si>
  <si>
    <t>Phẫu thuật thăm dò ngoài màng tim hoặc thăm dò lồng ngực</t>
  </si>
  <si>
    <t>0326320400</t>
  </si>
  <si>
    <t>64</t>
  </si>
  <si>
    <t>3.3234</t>
  </si>
  <si>
    <t>234</t>
  </si>
  <si>
    <t>3.3919</t>
  </si>
  <si>
    <t>283</t>
  </si>
  <si>
    <t>10.238</t>
  </si>
  <si>
    <t>289</t>
  </si>
  <si>
    <t>10.289</t>
  </si>
  <si>
    <t>343</t>
  </si>
  <si>
    <t>10.414</t>
  </si>
  <si>
    <t>344</t>
  </si>
  <si>
    <t>10.415</t>
  </si>
  <si>
    <t>541</t>
  </si>
  <si>
    <t>12.166</t>
  </si>
  <si>
    <t>543</t>
  </si>
  <si>
    <t>12.169</t>
  </si>
  <si>
    <t>544</t>
  </si>
  <si>
    <t>12.170</t>
  </si>
  <si>
    <t>545</t>
  </si>
  <si>
    <t>12.171</t>
  </si>
  <si>
    <t>28</t>
  </si>
  <si>
    <t>37.8D05.0491</t>
  </si>
  <si>
    <t>3.2671</t>
  </si>
  <si>
    <t xml:space="preserve">Phẫu thuật thăm dò ổ bụng hoặc mở thông dạ dày hoặc mở thông hổng tràng hoặc làm hậu môn nhân tạo </t>
  </si>
  <si>
    <t>29</t>
  </si>
  <si>
    <t>3.2675</t>
  </si>
  <si>
    <t>67</t>
  </si>
  <si>
    <t>3.3289</t>
  </si>
  <si>
    <t>68</t>
  </si>
  <si>
    <t>3.3292</t>
  </si>
  <si>
    <t>69</t>
  </si>
  <si>
    <t>3.3297</t>
  </si>
  <si>
    <t>70</t>
  </si>
  <si>
    <t>3.3315</t>
  </si>
  <si>
    <t>71</t>
  </si>
  <si>
    <t>3.3316</t>
  </si>
  <si>
    <t>104</t>
  </si>
  <si>
    <t>3.3402</t>
  </si>
  <si>
    <t>147</t>
  </si>
  <si>
    <t>03.3565.0491</t>
  </si>
  <si>
    <t>3.3565</t>
  </si>
  <si>
    <t>Phẫu thuật thăm dò ổ bụng trên người bệnh mơ hồ giới tính</t>
  </si>
  <si>
    <t>0335650491</t>
  </si>
  <si>
    <t>154</t>
  </si>
  <si>
    <t>3.3598</t>
  </si>
  <si>
    <t>233</t>
  </si>
  <si>
    <t>345</t>
  </si>
  <si>
    <t>10.416</t>
  </si>
  <si>
    <t>346</t>
  </si>
  <si>
    <t>10.417</t>
  </si>
  <si>
    <t>348</t>
  </si>
  <si>
    <t>10.451</t>
  </si>
  <si>
    <t>349</t>
  </si>
  <si>
    <t>10.452</t>
  </si>
  <si>
    <t>354</t>
  </si>
  <si>
    <t>10.479</t>
  </si>
  <si>
    <t>361</t>
  </si>
  <si>
    <t>10.511</t>
  </si>
  <si>
    <t>362</t>
  </si>
  <si>
    <t>10.524</t>
  </si>
  <si>
    <t>363</t>
  </si>
  <si>
    <t>10.525</t>
  </si>
  <si>
    <t>380</t>
  </si>
  <si>
    <t>10.564</t>
  </si>
  <si>
    <t>385</t>
  </si>
  <si>
    <t>10.574</t>
  </si>
  <si>
    <t>388</t>
  </si>
  <si>
    <t>10.618</t>
  </si>
  <si>
    <t>407</t>
  </si>
  <si>
    <t>10.701</t>
  </si>
  <si>
    <t>548</t>
  </si>
  <si>
    <t>12.203</t>
  </si>
  <si>
    <t>549</t>
  </si>
  <si>
    <t>12.215</t>
  </si>
  <si>
    <t>695</t>
  </si>
  <si>
    <t>37.8D09.1089</t>
  </si>
  <si>
    <t>16.348</t>
  </si>
  <si>
    <t>Phẫu thuật tháo nẹp vít sau kết hợp xương hai bên</t>
  </si>
  <si>
    <t>696</t>
  </si>
  <si>
    <t>37.8D09.1090</t>
  </si>
  <si>
    <t>Phẫu thuật tháo nẹp vít sau kết hợp xương lồi cầu</t>
  </si>
  <si>
    <t>697</t>
  </si>
  <si>
    <t>37.8D09.1091</t>
  </si>
  <si>
    <t>Phẫu thuật tháo nẹp vít sau kết hợp xương một bên</t>
  </si>
  <si>
    <t>761</t>
  </si>
  <si>
    <t>28.352</t>
  </si>
  <si>
    <t>Rút nẹp vít và các dụng cụ khác sau phẫu thuật [Dùng cho chuyên khoa Răng Hàm Mặt và 1 bên]</t>
  </si>
  <si>
    <t>604</t>
  </si>
  <si>
    <t>37.8D06.0707</t>
  </si>
  <si>
    <t>13.11</t>
  </si>
  <si>
    <t>605</t>
  </si>
  <si>
    <t>37.8D06.0708</t>
  </si>
  <si>
    <t>13.12</t>
  </si>
  <si>
    <t>93</t>
  </si>
  <si>
    <t>37.8D05.0492</t>
  </si>
  <si>
    <t>3.3381</t>
  </si>
  <si>
    <t>Phẫu thuật thoát vị bẹn hoặc thoát vị đùi hoặc thoát vị thành bụng</t>
  </si>
  <si>
    <t>94</t>
  </si>
  <si>
    <t>3.3384</t>
  </si>
  <si>
    <t>99</t>
  </si>
  <si>
    <t>3.3395</t>
  </si>
  <si>
    <t>100</t>
  </si>
  <si>
    <t>3.3396</t>
  </si>
  <si>
    <t>101</t>
  </si>
  <si>
    <t>3.3397</t>
  </si>
  <si>
    <t>103</t>
  </si>
  <si>
    <t>3.3401</t>
  </si>
  <si>
    <t>151</t>
  </si>
  <si>
    <t>3.3589</t>
  </si>
  <si>
    <t>152</t>
  </si>
  <si>
    <t>3.3590</t>
  </si>
  <si>
    <t>155</t>
  </si>
  <si>
    <t>3.3599</t>
  </si>
  <si>
    <t>Phẫu thuật thoát vị bẹn thường 1 bên /2 bên</t>
  </si>
  <si>
    <t>396</t>
  </si>
  <si>
    <t>10.679</t>
  </si>
  <si>
    <t>397</t>
  </si>
  <si>
    <t>10.680</t>
  </si>
  <si>
    <t>398</t>
  </si>
  <si>
    <t>10.681</t>
  </si>
  <si>
    <t>399</t>
  </si>
  <si>
    <t>10.682</t>
  </si>
  <si>
    <t>400</t>
  </si>
  <si>
    <t>10.683</t>
  </si>
  <si>
    <t>401</t>
  </si>
  <si>
    <t>10.684</t>
  </si>
  <si>
    <t>Phẫu thuật điều trị thoát vị bẹn 2 bên</t>
  </si>
  <si>
    <t>402</t>
  </si>
  <si>
    <t>10.685</t>
  </si>
  <si>
    <t>403</t>
  </si>
  <si>
    <t>10.686</t>
  </si>
  <si>
    <t>404</t>
  </si>
  <si>
    <t>10.687</t>
  </si>
  <si>
    <t>405</t>
  </si>
  <si>
    <t>10.695</t>
  </si>
  <si>
    <t>626</t>
  </si>
  <si>
    <t>37.8D06.0709</t>
  </si>
  <si>
    <t>13.98</t>
  </si>
  <si>
    <t>295</t>
  </si>
  <si>
    <t>37.8D06.0710</t>
  </si>
  <si>
    <t>10.305</t>
  </si>
  <si>
    <t xml:space="preserve">Phẫu thuật treo tử cung </t>
  </si>
  <si>
    <t>632</t>
  </si>
  <si>
    <t>13.105</t>
  </si>
  <si>
    <t>23</t>
  </si>
  <si>
    <t>37.8D05.0407</t>
  </si>
  <si>
    <t>3.2629</t>
  </si>
  <si>
    <t>Cắt u máu, u bạch huyết đường kính trên 10cm</t>
  </si>
  <si>
    <t xml:space="preserve">Phẫu thuật u máu các vị trí </t>
  </si>
  <si>
    <t>26</t>
  </si>
  <si>
    <t>3.2640</t>
  </si>
  <si>
    <t>Cắt u máu, u bạch huyết đường kính 5 - 10cm</t>
  </si>
  <si>
    <t>228</t>
  </si>
  <si>
    <t>3.3879</t>
  </si>
  <si>
    <t>286</t>
  </si>
  <si>
    <t>10.264</t>
  </si>
  <si>
    <t>287</t>
  </si>
  <si>
    <t>10.265</t>
  </si>
  <si>
    <t>509</t>
  </si>
  <si>
    <t>10.972</t>
  </si>
  <si>
    <t>547</t>
  </si>
  <si>
    <t>12.191</t>
  </si>
  <si>
    <t>221</t>
  </si>
  <si>
    <t>37.8D05.0574</t>
  </si>
  <si>
    <t>3.3807</t>
  </si>
  <si>
    <t>Vá da dày toàn bộ, diện tích bằng và trên 10cm²</t>
  </si>
  <si>
    <t>Phẫu thuật vá da lớn diện tích ≥10 cm2</t>
  </si>
  <si>
    <t>276</t>
  </si>
  <si>
    <t>7.221</t>
  </si>
  <si>
    <t>Ghép da tự thân bằng mảnh da tròn nhỏ &lt;5mm trên người bệnh đái tháo đường</t>
  </si>
  <si>
    <t>278</t>
  </si>
  <si>
    <t>7.223</t>
  </si>
  <si>
    <t>279</t>
  </si>
  <si>
    <t>7.224</t>
  </si>
  <si>
    <t>501</t>
  </si>
  <si>
    <t>10.962</t>
  </si>
  <si>
    <t>Phẫu thuật vá da diện tích &gt;10cm²</t>
  </si>
  <si>
    <t>723</t>
  </si>
  <si>
    <t>28.8</t>
  </si>
  <si>
    <t>726</t>
  </si>
  <si>
    <t>28.13</t>
  </si>
  <si>
    <t>727</t>
  </si>
  <si>
    <t>28.14</t>
  </si>
  <si>
    <t>747</t>
  </si>
  <si>
    <t>28.287</t>
  </si>
  <si>
    <t>752</t>
  </si>
  <si>
    <t>28.304</t>
  </si>
  <si>
    <t>754</t>
  </si>
  <si>
    <t>28.305</t>
  </si>
  <si>
    <t>762</t>
  </si>
  <si>
    <t>28.373</t>
  </si>
  <si>
    <t>763</t>
  </si>
  <si>
    <t>28.385</t>
  </si>
  <si>
    <t>764</t>
  </si>
  <si>
    <t>28.386</t>
  </si>
  <si>
    <t>765</t>
  </si>
  <si>
    <t>28.387</t>
  </si>
  <si>
    <t>4</t>
  </si>
  <si>
    <t>37.8D05.0575</t>
  </si>
  <si>
    <t>3.1615</t>
  </si>
  <si>
    <t>Phẫu thuật vá da nhỏ diện tích &lt; 10 cm2</t>
  </si>
  <si>
    <t>5</t>
  </si>
  <si>
    <t>3.1648</t>
  </si>
  <si>
    <t>209</t>
  </si>
  <si>
    <t>3.3783</t>
  </si>
  <si>
    <t>227</t>
  </si>
  <si>
    <t>3.3824</t>
  </si>
  <si>
    <t>Vá da dầy toàn bộ, diện tích dưới 10cm²</t>
  </si>
  <si>
    <t>277</t>
  </si>
  <si>
    <t>7.222</t>
  </si>
  <si>
    <t>445</t>
  </si>
  <si>
    <t>10.850</t>
  </si>
  <si>
    <t>500</t>
  </si>
  <si>
    <t>10.961</t>
  </si>
  <si>
    <t>Phẫu thuật vá da diện tích từ 5-10cm²</t>
  </si>
  <si>
    <t>674</t>
  </si>
  <si>
    <t>14.129</t>
  </si>
  <si>
    <t>XIV. MẮT</t>
  </si>
  <si>
    <t>675</t>
  </si>
  <si>
    <t>14.173</t>
  </si>
  <si>
    <t>724</t>
  </si>
  <si>
    <t>725</t>
  </si>
  <si>
    <t>728</t>
  </si>
  <si>
    <t>732</t>
  </si>
  <si>
    <t>28.66</t>
  </si>
  <si>
    <t>735</t>
  </si>
  <si>
    <t>28.108</t>
  </si>
  <si>
    <t>736</t>
  </si>
  <si>
    <t>28.111</t>
  </si>
  <si>
    <t>753</t>
  </si>
  <si>
    <t>61</t>
  </si>
  <si>
    <t>37.8D05.0576</t>
  </si>
  <si>
    <t>3.3083</t>
  </si>
  <si>
    <t xml:space="preserve">Phẫu thuật vết thương phần mềm hoặc rách da đầu </t>
  </si>
  <si>
    <t>496</t>
  </si>
  <si>
    <t>10.954</t>
  </si>
  <si>
    <t>694</t>
  </si>
  <si>
    <t>16.295</t>
  </si>
  <si>
    <t>737</t>
  </si>
  <si>
    <t>28.161</t>
  </si>
  <si>
    <t>738</t>
  </si>
  <si>
    <t>28.162</t>
  </si>
  <si>
    <t>748</t>
  </si>
  <si>
    <t>28.288</t>
  </si>
  <si>
    <t>182</t>
  </si>
  <si>
    <t>37.8D05.0577</t>
  </si>
  <si>
    <t>3.3691</t>
  </si>
  <si>
    <t>183</t>
  </si>
  <si>
    <t>3.3692</t>
  </si>
  <si>
    <t>205</t>
  </si>
  <si>
    <t>3.3774</t>
  </si>
  <si>
    <t>Cắt lọc vết thương gẫy xương hở, nắn chỉnh cố định tạm thời</t>
  </si>
  <si>
    <t>211</t>
  </si>
  <si>
    <t>3.3793</t>
  </si>
  <si>
    <t>216</t>
  </si>
  <si>
    <t>3.3800</t>
  </si>
  <si>
    <t>280</t>
  </si>
  <si>
    <t>10.1</t>
  </si>
  <si>
    <t>384</t>
  </si>
  <si>
    <t>10.572</t>
  </si>
  <si>
    <t>427</t>
  </si>
  <si>
    <t>10.807</t>
  </si>
  <si>
    <t>428</t>
  </si>
  <si>
    <t>10.808</t>
  </si>
  <si>
    <t>431</t>
  </si>
  <si>
    <t>10.812</t>
  </si>
  <si>
    <t>450</t>
  </si>
  <si>
    <t>10.861</t>
  </si>
  <si>
    <t>497</t>
  </si>
  <si>
    <t>10.955</t>
  </si>
  <si>
    <t>594</t>
  </si>
  <si>
    <t>12.402</t>
  </si>
  <si>
    <t>484</t>
  </si>
  <si>
    <t>37.8D05.0579</t>
  </si>
  <si>
    <t>10.940</t>
  </si>
  <si>
    <t xml:space="preserve">Phẫu thuật vi phẫu nối mạch chi </t>
  </si>
  <si>
    <t>570</t>
  </si>
  <si>
    <t>37.8D06.0711</t>
  </si>
  <si>
    <t>12.293</t>
  </si>
  <si>
    <t>Phẫu thuật Wertheim- Meig điều trị ung thư­ cổ tử cung</t>
  </si>
  <si>
    <t xml:space="preserve">Phẫu thuật Wertheim (cắt tử cung tận gốc + vét hạch) </t>
  </si>
  <si>
    <t>615</t>
  </si>
  <si>
    <t>13.62</t>
  </si>
  <si>
    <t>7</t>
  </si>
  <si>
    <t>37.8D08.0997</t>
  </si>
  <si>
    <t>3.2104</t>
  </si>
  <si>
    <t>676</t>
  </si>
  <si>
    <t>15.32</t>
  </si>
  <si>
    <t>Chỉnh hình tai giữa không tái tạo chuỗi xương con</t>
  </si>
  <si>
    <t>677</t>
  </si>
  <si>
    <t>15.34</t>
  </si>
  <si>
    <t>1203020590</t>
  </si>
  <si>
    <t>PL 04</t>
  </si>
  <si>
    <t>- Cơ sở điều trị II thuộc Trung tâm y tế An Lão; Cơ sở điều trị II Lam Sơn thuộc Trung tâm y tế Lê Chân.</t>
  </si>
  <si>
    <t>- Bệnh viện Mắt và Da liễu Hải Dương; Bệnh viện Nhi Hải Dương; Bệnh viện Phụ sản Hải Dương; Bệnh viện Y học cổ truyền Hải Dương.</t>
  </si>
  <si>
    <t>- Trung tâm y tế An Lão; Trung tâm y tế Chí Linh; Trung tâm y tế Gia Lộc; Trung tâm y tế Kinh Môn; Cở sở 2 Nhị Chiểu trực thuộc Trung tâm y tế Kinh Môn; Trung tâm y tế Ngô Quyền; Trung tâm y tế Ninh Giang; Trung tâm y tế Thủy Nguyên; Trung tâm y tế Tứ Kỳ; Trung tâm y tế Vĩnh Bảo.</t>
  </si>
  <si>
    <t>- Bệnh viện đa khoa Đôn Lương; Bệnh viện Phục hồi chức năng Hải Phòng; Trung tâm y tế An Dương; Trung tâm y tế Kiến An; Trung tâm y tế Bình Giang; Trung tâm y tế Cẩm Giàng; Trung tâm y tế Cát Hải; Trung tâm y tế Đồ Sơn; Trung tâm y tế Dương Kinh; Trung tâm y tế Hải An; Trung tâm y tế Hải Dương; Trung tâm y tế Hồng Bàng; Trung tâm y tế Kiến Thụy; Trung tâm y tế Kim Thành; Trung tâm y tế Lê Chân; Trung tâm y tế Nam Sách; Trung tâm y tế Quân dân Y Bạch Long Vĩ; Trung tâm y tế Thanh Hà; Trung tâm y tế Thanh Miện; Trung tâm y tế Tiên Lãng.</t>
  </si>
  <si>
    <t>PHỤ LỤC 04</t>
  </si>
  <si>
    <t>28.0161.0576_GT</t>
  </si>
  <si>
    <t>28.0162.0576_GT</t>
  </si>
  <si>
    <t>10.1113.0398_GT</t>
  </si>
  <si>
    <t>03.3216.0399_GT</t>
  </si>
  <si>
    <t>10.0252.0399_GT</t>
  </si>
  <si>
    <t>10.0260.0399_GT</t>
  </si>
  <si>
    <t>03.2632.0400_GT</t>
  </si>
  <si>
    <t>03.3234.0400_GT</t>
  </si>
  <si>
    <t>03.3919.0400_GT</t>
  </si>
  <si>
    <t>Phẫu thuật lấy dị vật lồng ngực, ổ bụng [ổ bụng]</t>
  </si>
  <si>
    <t>10.0238.0400_GT</t>
  </si>
  <si>
    <t>10.0289.0400_GT</t>
  </si>
  <si>
    <t>10.0414.0400_GT</t>
  </si>
  <si>
    <t>10.0415.0400_GT</t>
  </si>
  <si>
    <t>12.0166.0400_GT</t>
  </si>
  <si>
    <t>12.0169.0400_GT</t>
  </si>
  <si>
    <t>12.0170.0400_GT</t>
  </si>
  <si>
    <t>12.0171.0400_GT</t>
  </si>
  <si>
    <t>03.2629.0407_GT</t>
  </si>
  <si>
    <t>03.2640.0407_GT</t>
  </si>
  <si>
    <t>03.3879.0407_GT</t>
  </si>
  <si>
    <t>10.0264.0407_GT</t>
  </si>
  <si>
    <t>10.0265.0407_GT</t>
  </si>
  <si>
    <t>10.0972.0407_GT</t>
  </si>
  <si>
    <t>12.0191.0407_GT</t>
  </si>
  <si>
    <t>10.0152.0410_GT</t>
  </si>
  <si>
    <t>10.0284.0410_GT</t>
  </si>
  <si>
    <t>03.2708.0416_GT</t>
  </si>
  <si>
    <t>03.2713.0416_GT</t>
  </si>
  <si>
    <t>03.2714.0416_GT</t>
  </si>
  <si>
    <t>03.2715.0416_GT</t>
  </si>
  <si>
    <t>03.3469.0416_GT</t>
  </si>
  <si>
    <t>03.3470.0416_GT</t>
  </si>
  <si>
    <t>03.3471.0416_GT</t>
  </si>
  <si>
    <t>03.3472.0416_GT</t>
  </si>
  <si>
    <t>10.0301.0416_GT</t>
  </si>
  <si>
    <t>10.0302.0416_GT</t>
  </si>
  <si>
    <t>10.0303.0416_GT</t>
  </si>
  <si>
    <t>10.0304.0416_GT</t>
  </si>
  <si>
    <t>10.0314.0416_GT</t>
  </si>
  <si>
    <t>10.0322.0416_GT</t>
  </si>
  <si>
    <t>12.0257.0416_GT</t>
  </si>
  <si>
    <t>12.0259.0416_GT</t>
  </si>
  <si>
    <t>12.0260.0416_GT</t>
  </si>
  <si>
    <t>03.3465.0421_GT</t>
  </si>
  <si>
    <t>03.3475.0421_GT</t>
  </si>
  <si>
    <t>03.3476.0421_GT</t>
  </si>
  <si>
    <t>03.3477.0421_GT</t>
  </si>
  <si>
    <t>03.3478.0421_GT</t>
  </si>
  <si>
    <t>03.3479.0421_GT</t>
  </si>
  <si>
    <t>03.3492.0421_GT</t>
  </si>
  <si>
    <t>03.3493.0421_GT</t>
  </si>
  <si>
    <t>03.3494.0421_GT</t>
  </si>
  <si>
    <t>03.3517.0421_GT</t>
  </si>
  <si>
    <t>03.3531.0421_GT</t>
  </si>
  <si>
    <t>10.0299.0421_GT</t>
  </si>
  <si>
    <t>10.0306.0421_GT</t>
  </si>
  <si>
    <t>10.0307.0421_GT</t>
  </si>
  <si>
    <t>10.0308.0421_GT</t>
  </si>
  <si>
    <t>10.0309.0421_GT</t>
  </si>
  <si>
    <t>10.0310.0421_GT</t>
  </si>
  <si>
    <t>10.0325.0421_GT</t>
  </si>
  <si>
    <t>10.0326.0421_GT</t>
  </si>
  <si>
    <t>10.0327.0421_GT</t>
  </si>
  <si>
    <t>10.0355.0421_GT</t>
  </si>
  <si>
    <t>03.2709.0424_GT</t>
  </si>
  <si>
    <t>03.3503.0424_GT</t>
  </si>
  <si>
    <t>03.3510.0424_GT</t>
  </si>
  <si>
    <t>03.3514.0424_GT</t>
  </si>
  <si>
    <t>03.3522.0424_GT</t>
  </si>
  <si>
    <t>10.0337.0424_GT</t>
  </si>
  <si>
    <t>10.0345.0424_GT</t>
  </si>
  <si>
    <t>10.0347.0424_GT</t>
  </si>
  <si>
    <t>10.0349.0424_GT</t>
  </si>
  <si>
    <t>10.0358.0424_GT</t>
  </si>
  <si>
    <t>03.2716.0425_GT</t>
  </si>
  <si>
    <t>03.3527.0425_GT</t>
  </si>
  <si>
    <t>10.0352.0425_GT</t>
  </si>
  <si>
    <t>10.0360.0425_GT</t>
  </si>
  <si>
    <t>12.0243.0425_GT</t>
  </si>
  <si>
    <t>03.4114.0426_GT</t>
  </si>
  <si>
    <t>03.4115.0426_GT</t>
  </si>
  <si>
    <t>27.0383.0426_GT</t>
  </si>
  <si>
    <t>27.0385.0426_GT</t>
  </si>
  <si>
    <t>27.0386.0426_GT</t>
  </si>
  <si>
    <t>27.0518.0428_GT</t>
  </si>
  <si>
    <t>03.3516.0429_GT</t>
  </si>
  <si>
    <t>03.3521.0429_GT</t>
  </si>
  <si>
    <t>03.3530.0429_GT</t>
  </si>
  <si>
    <t>10.0330.0429_GT</t>
  </si>
  <si>
    <t>10.0346.0429_GT</t>
  </si>
  <si>
    <t>10.0375.0432_GT</t>
  </si>
  <si>
    <t>10.0376.0432_GT</t>
  </si>
  <si>
    <t>03.3536.0434_GT</t>
  </si>
  <si>
    <t>03.3537.0434_GT</t>
  </si>
  <si>
    <t>03.3538.0434_GT</t>
  </si>
  <si>
    <t>03.3543.0434_GT</t>
  </si>
  <si>
    <t>03.3544.0434_GT</t>
  </si>
  <si>
    <t>03.3545.0434_GT</t>
  </si>
  <si>
    <t>10.0350.0434_GT</t>
  </si>
  <si>
    <t>10.0364.0434_GT</t>
  </si>
  <si>
    <t>10.0367.0434_GT</t>
  </si>
  <si>
    <t>10.0368.0434_GT</t>
  </si>
  <si>
    <t>10.0369.0434_GT</t>
  </si>
  <si>
    <t>10.0373.0434_GT</t>
  </si>
  <si>
    <t>12.0252.0434_GT</t>
  </si>
  <si>
    <t>12.0253.0434_GT</t>
  </si>
  <si>
    <t>12.0266.0434_GT</t>
  </si>
  <si>
    <t>03.3586.0435_GT</t>
  </si>
  <si>
    <t>03.3587.0435_GT</t>
  </si>
  <si>
    <t>03.3601.0435_GT</t>
  </si>
  <si>
    <t>03.3607.0435_GT</t>
  </si>
  <si>
    <t>03.4122.0435_GT</t>
  </si>
  <si>
    <t>10.0374.0435_GT</t>
  </si>
  <si>
    <t>10.0379.0435_GT</t>
  </si>
  <si>
    <t>10.0386.0435_GT</t>
  </si>
  <si>
    <t>10.0391.0435_GT</t>
  </si>
  <si>
    <t>10.0394.0435_GT</t>
  </si>
  <si>
    <t>10.0406.0435_GT</t>
  </si>
  <si>
    <t>10.0407.0435_GT</t>
  </si>
  <si>
    <t>03.4106.0436_GT</t>
  </si>
  <si>
    <t>10.0317.0436_GT</t>
  </si>
  <si>
    <t>10.0319.0436_GT</t>
  </si>
  <si>
    <t>10.0356.0436_GT</t>
  </si>
  <si>
    <t>10.0357.0436_GT</t>
  </si>
  <si>
    <t>10.0370.0436_GT</t>
  </si>
  <si>
    <t>10.0371.0436_GT</t>
  </si>
  <si>
    <t>10.0372.0436_GT</t>
  </si>
  <si>
    <t>10.0378.0436_GT</t>
  </si>
  <si>
    <t>10.0383.0436_GT</t>
  </si>
  <si>
    <t>10.0403.0436_GT</t>
  </si>
  <si>
    <t>27.0367.0436_GT</t>
  </si>
  <si>
    <t>03.2948.0437_GT</t>
  </si>
  <si>
    <t>03.3554.0437_GT</t>
  </si>
  <si>
    <t>03.4227.0437_GT</t>
  </si>
  <si>
    <t>10.0384.0437_GT</t>
  </si>
  <si>
    <t>28.0292.0437_GT</t>
  </si>
  <si>
    <t>03.3327.0459_GT</t>
  </si>
  <si>
    <t>10.0473.0459_GT</t>
  </si>
  <si>
    <t>10.0475.0459_GT</t>
  </si>
  <si>
    <t>10.0476.0459_GT</t>
  </si>
  <si>
    <t>10.0506.0459_GT</t>
  </si>
  <si>
    <t>10.0507.0459_GT</t>
  </si>
  <si>
    <t>10.0508.0459_GT</t>
  </si>
  <si>
    <t>10.0510.0459_GT</t>
  </si>
  <si>
    <t>27.0175.0459_GT</t>
  </si>
  <si>
    <t>27.0206.0459_GT</t>
  </si>
  <si>
    <t>27.0207.0459_GT</t>
  </si>
  <si>
    <t>27.208b.0459_GT</t>
  </si>
  <si>
    <t>27.0227.0459_GT</t>
  </si>
  <si>
    <t>27.0229.0459_GT</t>
  </si>
  <si>
    <t>03.4064.0462_GT</t>
  </si>
  <si>
    <t>03.4065.0462_GT</t>
  </si>
  <si>
    <t>27.0183.0462_GT</t>
  </si>
  <si>
    <t>27.0225.0462_GT</t>
  </si>
  <si>
    <t>27.0226.0462_GT</t>
  </si>
  <si>
    <t>27.0234.0462_GT</t>
  </si>
  <si>
    <t>27.0235.0462_GT</t>
  </si>
  <si>
    <t>03.2688.0464_GT</t>
  </si>
  <si>
    <t>03.3394.0464_GT</t>
  </si>
  <si>
    <t>03.3438.0464_GT</t>
  </si>
  <si>
    <t>03.3443.0464_GT</t>
  </si>
  <si>
    <t>03.3444.0464_GT</t>
  </si>
  <si>
    <t>03.3454.0464_GT</t>
  </si>
  <si>
    <t>03.3460.0464_GT</t>
  </si>
  <si>
    <t>03.3482.0464_GT</t>
  </si>
  <si>
    <t>03.3489.0464_GT</t>
  </si>
  <si>
    <t>Dẫn lưu viêm tấy quanh thận, áp xe thận [Nhi]</t>
  </si>
  <si>
    <t>03.3498.0464_GT</t>
  </si>
  <si>
    <t>10.0334.0464_GT</t>
  </si>
  <si>
    <t>10.0453.0464_GT</t>
  </si>
  <si>
    <t>10.0638.0464_GT</t>
  </si>
  <si>
    <t>10.0641.0464_GT</t>
  </si>
  <si>
    <t>10.0642.0464_GT</t>
  </si>
  <si>
    <t>10.0643.0464_GT</t>
  </si>
  <si>
    <t>10.0644.0464_GT</t>
  </si>
  <si>
    <t>10.0664.0464_GT</t>
  </si>
  <si>
    <t>10.0669.0464_GT</t>
  </si>
  <si>
    <t>27.0170.0464_GT</t>
  </si>
  <si>
    <t>27.0172.0464_GT</t>
  </si>
  <si>
    <t>03.2671.0491_GT</t>
  </si>
  <si>
    <t>03.2675.0491_GT</t>
  </si>
  <si>
    <t>03.3289.0491_GT</t>
  </si>
  <si>
    <t>03.3292.0491_GT</t>
  </si>
  <si>
    <t>03.3297.0491_GT</t>
  </si>
  <si>
    <t>03.3315.0491_GT</t>
  </si>
  <si>
    <t>03.3316.0491_GT</t>
  </si>
  <si>
    <t>03.3402.0491_GT</t>
  </si>
  <si>
    <t>03.3598.0491_GT</t>
  </si>
  <si>
    <t>03.3919.0491_GT</t>
  </si>
  <si>
    <t>10.0416.0491_GT</t>
  </si>
  <si>
    <t>10.0417.0491_GT</t>
  </si>
  <si>
    <t>10.0451.0491_GT</t>
  </si>
  <si>
    <t>10.0452.0491_GT</t>
  </si>
  <si>
    <t>10.0479.0491_GT</t>
  </si>
  <si>
    <t>10.0511.0491_GT</t>
  </si>
  <si>
    <t>10.0524.0491_GT</t>
  </si>
  <si>
    <t>10.0525.0491_GT</t>
  </si>
  <si>
    <t>10.0564.0491_GT</t>
  </si>
  <si>
    <t>10.0574.0491_GT</t>
  </si>
  <si>
    <t>10.0618.0491_GT</t>
  </si>
  <si>
    <t>10.0701.0491_GT</t>
  </si>
  <si>
    <t>12.0203.0491_GT</t>
  </si>
  <si>
    <t>12.0215.0491_GT</t>
  </si>
  <si>
    <t>03.3381.0492_GT</t>
  </si>
  <si>
    <t>03.3384.0492_GT</t>
  </si>
  <si>
    <t>03.3395.0492_GT</t>
  </si>
  <si>
    <t>03.3396.0492_GT</t>
  </si>
  <si>
    <t>03.3397.0492_GT</t>
  </si>
  <si>
    <t>03.3401.0492_GT</t>
  </si>
  <si>
    <t>03.3589.0492_GT</t>
  </si>
  <si>
    <t>03.3590.0492_GT</t>
  </si>
  <si>
    <t>03.3599.0492_GT</t>
  </si>
  <si>
    <t>10.0679.0492_GT</t>
  </si>
  <si>
    <t>10.0680.0492_GT</t>
  </si>
  <si>
    <t>10.0681.0492_GT</t>
  </si>
  <si>
    <t>10.0682.0492_GT</t>
  </si>
  <si>
    <t>10.0683.0492_GT</t>
  </si>
  <si>
    <t>10.0684.0492_GT</t>
  </si>
  <si>
    <t>10.0685.0492_GT</t>
  </si>
  <si>
    <t>10.0686.0492_GT</t>
  </si>
  <si>
    <t>10.0687.0492_GT</t>
  </si>
  <si>
    <t>10.0695.0492_GT</t>
  </si>
  <si>
    <t>03.3282.0493_GT</t>
  </si>
  <si>
    <t>03.3283.0493_GT</t>
  </si>
  <si>
    <t>03.3330.0493_GT</t>
  </si>
  <si>
    <t>03.3332.0493_GT</t>
  </si>
  <si>
    <t>03.3385.0493_GT</t>
  </si>
  <si>
    <t>03.3416.0493_GT</t>
  </si>
  <si>
    <t>03.3458.0493_GT</t>
  </si>
  <si>
    <t>03.3815.0493_GT</t>
  </si>
  <si>
    <t>04.0028.0493_GT</t>
  </si>
  <si>
    <t>04.0029.0493_GT</t>
  </si>
  <si>
    <t>10.0418.0493_GT</t>
  </si>
  <si>
    <t>10.0492.0493_GT</t>
  </si>
  <si>
    <t>10.0509.0493_GT</t>
  </si>
  <si>
    <t>10.0616.0493_GT</t>
  </si>
  <si>
    <t>10.0617.0493_GT</t>
  </si>
  <si>
    <t>03.3348.0494_GT</t>
  </si>
  <si>
    <t>03.3349.0494_GT</t>
  </si>
  <si>
    <t>03.3350.0494_GT</t>
  </si>
  <si>
    <t>03.3364.0494_GT</t>
  </si>
  <si>
    <t>03.3365.0494_GT</t>
  </si>
  <si>
    <t>03.3366.0494_GT</t>
  </si>
  <si>
    <t>03.3367.0494_GT</t>
  </si>
  <si>
    <t>03.3368.0494_GT</t>
  </si>
  <si>
    <t>03.3369.0494_GT</t>
  </si>
  <si>
    <t>03.3370.0494_GT</t>
  </si>
  <si>
    <t>03.3371.0494_GT</t>
  </si>
  <si>
    <t>03.3377.0494_GT</t>
  </si>
  <si>
    <t>03.3378.0494_GT</t>
  </si>
  <si>
    <t>03.3379.0494_GT</t>
  </si>
  <si>
    <t>10.0533.0494_GT</t>
  </si>
  <si>
    <t>10.0539.0494_GT</t>
  </si>
  <si>
    <t>10.0547.0494_GT</t>
  </si>
  <si>
    <t>10.0548.0494_GT</t>
  </si>
  <si>
    <t>10.0549.0494_GT</t>
  </si>
  <si>
    <t>10.0550.0494_GT</t>
  </si>
  <si>
    <t>10.0551.0494_GT</t>
  </si>
  <si>
    <t>10.0554.0494_GT</t>
  </si>
  <si>
    <t>10.0555.0494_GT</t>
  </si>
  <si>
    <t>10.0556.0494_GT</t>
  </si>
  <si>
    <t>10.0557.0494_GT</t>
  </si>
  <si>
    <t>10.0558.0494_GT</t>
  </si>
  <si>
    <t>10.0559.0494_GT</t>
  </si>
  <si>
    <t>10.0561.0494_GT</t>
  </si>
  <si>
    <t>10.0562.0494_GT</t>
  </si>
  <si>
    <t>10.0563.0494_GT</t>
  </si>
  <si>
    <t>03.2744.0534_GT</t>
  </si>
  <si>
    <t>03.2745.0534_GT</t>
  </si>
  <si>
    <t>03.2746.0534_GT</t>
  </si>
  <si>
    <t>03.2747.0534_GT</t>
  </si>
  <si>
    <t>03.2748.0534_GT</t>
  </si>
  <si>
    <t>03.2749.0534_GT</t>
  </si>
  <si>
    <t>03.2750.0534_GT</t>
  </si>
  <si>
    <t>03.2759.0534_GT</t>
  </si>
  <si>
    <t>03.3648.0534_GT</t>
  </si>
  <si>
    <t>03.3668.0534_GT</t>
  </si>
  <si>
    <t>03.3680.0534_GT</t>
  </si>
  <si>
    <t>03.3681.0534_GT</t>
  </si>
  <si>
    <t>03.3682.0534_GT</t>
  </si>
  <si>
    <t>03.3683.0534_GT</t>
  </si>
  <si>
    <t>03.3723.0534_GT</t>
  </si>
  <si>
    <t>03.3726.0534_GT</t>
  </si>
  <si>
    <t>03.3740.0534_GT</t>
  </si>
  <si>
    <t>03.3755.0534_GT</t>
  </si>
  <si>
    <t>03.3775.0534_GT</t>
  </si>
  <si>
    <t>03.3792.0534_GT</t>
  </si>
  <si>
    <t>03.3795.0534_GT</t>
  </si>
  <si>
    <t>03.3796.0534_GT</t>
  </si>
  <si>
    <t>10.0863.0534_GT</t>
  </si>
  <si>
    <t>10.0942.0534_GT</t>
  </si>
  <si>
    <t>10.0943.0534_GT</t>
  </si>
  <si>
    <t>11.0072.0534_GT</t>
  </si>
  <si>
    <t>11.0073.0534_GT</t>
  </si>
  <si>
    <t>11.0074.0534_GT</t>
  </si>
  <si>
    <t>12.0326.0534_GT</t>
  </si>
  <si>
    <t>12.0327.0534_GT</t>
  </si>
  <si>
    <t>12.0328.0534_GT</t>
  </si>
  <si>
    <t>12.0329.0534_GT</t>
  </si>
  <si>
    <t>12.0334.0534_GT</t>
  </si>
  <si>
    <t>12.0335.0534_GT</t>
  </si>
  <si>
    <t>12.0336.0534_GT</t>
  </si>
  <si>
    <t>03.3661.0548_GT</t>
  </si>
  <si>
    <t>03.3664.0548_GT</t>
  </si>
  <si>
    <t>03.3669.0548_GT</t>
  </si>
  <si>
    <t>03.3722.0548_GT</t>
  </si>
  <si>
    <t>03.3728.0548_GT</t>
  </si>
  <si>
    <t>03.3880.0548_GT</t>
  </si>
  <si>
    <t>10.0734.0548_GT</t>
  </si>
  <si>
    <t>10.0735.0548_GT</t>
  </si>
  <si>
    <t>10.0744.0548_GT</t>
  </si>
  <si>
    <t>10.0755.0548_GT</t>
  </si>
  <si>
    <t>10.0772.0548_GT</t>
  </si>
  <si>
    <t>10.0773.0548_GT</t>
  </si>
  <si>
    <t>10.0790.0548_GT</t>
  </si>
  <si>
    <t>10.0791.0548_GT</t>
  </si>
  <si>
    <t>10.0796.0548_GT</t>
  </si>
  <si>
    <t>10.0797.0548_GT</t>
  </si>
  <si>
    <t>10.0804.0548_GT</t>
  </si>
  <si>
    <t>10.0869.0548_GT</t>
  </si>
  <si>
    <t>10.0871.0548_GT</t>
  </si>
  <si>
    <t>10.0872.0548_GT</t>
  </si>
  <si>
    <t>10.0873.0548_GT</t>
  </si>
  <si>
    <t>10.0904.0548_GT</t>
  </si>
  <si>
    <t>10.0906.0548_GT</t>
  </si>
  <si>
    <t>10.0909.0548_GT</t>
  </si>
  <si>
    <t>10.0910.0548_GT</t>
  </si>
  <si>
    <t>Phẫu thuật kết hợp xương gãy ròng rọc xương cánh tay [găm kim]</t>
  </si>
  <si>
    <t>10.0911.0548_GT</t>
  </si>
  <si>
    <t>10.0948.0548_GT</t>
  </si>
  <si>
    <t>10.0949.0548_GT</t>
  </si>
  <si>
    <t>03.3724.0549_GT</t>
  </si>
  <si>
    <t>04.0056.0549_GT</t>
  </si>
  <si>
    <t>10.0845.0549_GT</t>
  </si>
  <si>
    <t>10.0846.0549_GT</t>
  </si>
  <si>
    <t>10.0849.0549_GT</t>
  </si>
  <si>
    <t>10.0950.0549_GT</t>
  </si>
  <si>
    <t>10.0958.0549_GT</t>
  </si>
  <si>
    <t>03.3645.0550_GT</t>
  </si>
  <si>
    <t>03.3666.0550_GT</t>
  </si>
  <si>
    <t>03.3670.0550_GT</t>
  </si>
  <si>
    <t>03.3700.0550_GT</t>
  </si>
  <si>
    <t>03.3701.0550_GT</t>
  </si>
  <si>
    <t>03.3716.0550_GT</t>
  </si>
  <si>
    <t>03.3742.0550_GT</t>
  </si>
  <si>
    <t>03.3748.0550_GT</t>
  </si>
  <si>
    <t>03.3750.0550_GT</t>
  </si>
  <si>
    <t>03.3752.0550_GT</t>
  </si>
  <si>
    <t>03.3753.0550_GT</t>
  </si>
  <si>
    <t>10.0843.0550_GT</t>
  </si>
  <si>
    <t>10.0857.0550_GT</t>
  </si>
  <si>
    <t>10.0900.0550_GT</t>
  </si>
  <si>
    <t>10.0901.0550_GT</t>
  </si>
  <si>
    <t>10.0902.0550_GT</t>
  </si>
  <si>
    <t>10.0903.0550_GT</t>
  </si>
  <si>
    <t>10.0928.0550_GT</t>
  </si>
  <si>
    <t>10.0944.0550_GT</t>
  </si>
  <si>
    <t>10.0945.0550_GT</t>
  </si>
  <si>
    <t>03.3667.0551_GT</t>
  </si>
  <si>
    <t>03.3671.0551_GT</t>
  </si>
  <si>
    <t>03.3672.0551_GT</t>
  </si>
  <si>
    <t>03.3813.0551_GT</t>
  </si>
  <si>
    <t>04.0007.0551_GT</t>
  </si>
  <si>
    <t>04.0012.0551_GT</t>
  </si>
  <si>
    <t>04.0013.0551_GT</t>
  </si>
  <si>
    <t>04.0014.0551_GT</t>
  </si>
  <si>
    <t>04.0015.0551_GT</t>
  </si>
  <si>
    <t>04.0016.0551_GT</t>
  </si>
  <si>
    <t>04.0020.0551_GT</t>
  </si>
  <si>
    <t>04.0022.0551_GT</t>
  </si>
  <si>
    <t>04.0023.0551_GT</t>
  </si>
  <si>
    <t>04.0024.0551_GT</t>
  </si>
  <si>
    <t>10.0716.0551_GT</t>
  </si>
  <si>
    <t>10.0847.0551_GT</t>
  </si>
  <si>
    <t>10.0856.0551_GT</t>
  </si>
  <si>
    <t>10.0907.0551_GT</t>
  </si>
  <si>
    <t>10.0951.0551_GT</t>
  </si>
  <si>
    <t>10.0956.0551_GT</t>
  </si>
  <si>
    <t>10.0973.0551_GT</t>
  </si>
  <si>
    <t>10.0974.0551_GT</t>
  </si>
  <si>
    <t>10.0975.0551_GT</t>
  </si>
  <si>
    <t>10.0982.0551_GT</t>
  </si>
  <si>
    <t>10.0983.0551_GT</t>
  </si>
  <si>
    <t>12.0333.0551_GT</t>
  </si>
  <si>
    <t>03.3609.0553_GT</t>
  </si>
  <si>
    <t>03.3610.0553_GT</t>
  </si>
  <si>
    <t>03.3617.0553_GT</t>
  </si>
  <si>
    <t>03.3621.0553_GT</t>
  </si>
  <si>
    <t>03.3650.0553_GT</t>
  </si>
  <si>
    <t>03.3886.0553_GT</t>
  </si>
  <si>
    <t>03.3892.0553_GT</t>
  </si>
  <si>
    <t>04.0002.0553_GT</t>
  </si>
  <si>
    <t>10.0727.0553_GT</t>
  </si>
  <si>
    <t>10.0968.0553_GT</t>
  </si>
  <si>
    <t>10.0969.0553_GT</t>
  </si>
  <si>
    <t>10.1039.0553_GT</t>
  </si>
  <si>
    <t>10.1076.0553_GT</t>
  </si>
  <si>
    <t>26.0034.0553_GT</t>
  </si>
  <si>
    <t>28.0205.0553_GT</t>
  </si>
  <si>
    <t>03.2500.0558_GT</t>
  </si>
  <si>
    <t>03.2639.0558_GT</t>
  </si>
  <si>
    <t>03.2643.0558_GT</t>
  </si>
  <si>
    <t>03.2758.0558_GT</t>
  </si>
  <si>
    <t>03.3651.0558_GT</t>
  </si>
  <si>
    <t>10.0967.0558_GT</t>
  </si>
  <si>
    <t>10.0971.0558_GT</t>
  </si>
  <si>
    <t>12.0167.0558_GT</t>
  </si>
  <si>
    <t>12.0173.0558_GT</t>
  </si>
  <si>
    <t>12.0324.0558_GT</t>
  </si>
  <si>
    <t>12.0325.0558_GT</t>
  </si>
  <si>
    <t>12.0339.0558_GT</t>
  </si>
  <si>
    <t>12.0340.0558_GT</t>
  </si>
  <si>
    <t>03.3763.0559_GT</t>
  </si>
  <si>
    <t>03.3803.0559_GT</t>
  </si>
  <si>
    <t>03.3804.0559_GT</t>
  </si>
  <si>
    <t>03.3819.0559_GT</t>
  </si>
  <si>
    <t>10.0748.0559_GT</t>
  </si>
  <si>
    <t>10.0749.0559_GT</t>
  </si>
  <si>
    <t>10.0750.0559_GT</t>
  </si>
  <si>
    <t>10.0751.0559_GT</t>
  </si>
  <si>
    <t>10.0752.0559_GT</t>
  </si>
  <si>
    <t>10.0774.0559_GT</t>
  </si>
  <si>
    <t>10.0810.0559_GT</t>
  </si>
  <si>
    <t>10.0811.0559_GT</t>
  </si>
  <si>
    <t>10.0818.0559_GT</t>
  </si>
  <si>
    <t>10.0824.0559_GT</t>
  </si>
  <si>
    <t>10.0825.0559_GT</t>
  </si>
  <si>
    <t>10.0826.0559_GT</t>
  </si>
  <si>
    <t>10.0839.0559_GT</t>
  </si>
  <si>
    <t>10.0840.0559_GT</t>
  </si>
  <si>
    <t>10.0841.0559_GT</t>
  </si>
  <si>
    <t>10.0842.0559_GT</t>
  </si>
  <si>
    <t>10.0875.0559_GT</t>
  </si>
  <si>
    <t>10.0876.0559_GT</t>
  </si>
  <si>
    <t>10.0877.0559_GT</t>
  </si>
  <si>
    <t>10.0878.0559_GT</t>
  </si>
  <si>
    <t>10.0879.0559_GT</t>
  </si>
  <si>
    <t>10.0880.0559_GT</t>
  </si>
  <si>
    <t>10.0881.0559_GT</t>
  </si>
  <si>
    <t>10.0882.0559_GT</t>
  </si>
  <si>
    <t>10.0883.0559_GT</t>
  </si>
  <si>
    <t>10.0884.0559_GT</t>
  </si>
  <si>
    <t>10.0885.0559_GT</t>
  </si>
  <si>
    <t>10.0886.0559_GT</t>
  </si>
  <si>
    <t>10.0888.0559_GT</t>
  </si>
  <si>
    <t>10.0889.0559_GT</t>
  </si>
  <si>
    <t>10.0963.0559_GT</t>
  </si>
  <si>
    <t>10.0964.0559_GT</t>
  </si>
  <si>
    <t>28.0337.0559_GT</t>
  </si>
  <si>
    <t>28.0338.0559_GT</t>
  </si>
  <si>
    <t>28.0340.0559_GT</t>
  </si>
  <si>
    <t>28.0342.0559_GT</t>
  </si>
  <si>
    <t>28.0344.0559_GT</t>
  </si>
  <si>
    <t>03.3882.0568_GT</t>
  </si>
  <si>
    <t>10.1083.0568_GT</t>
  </si>
  <si>
    <t>10.1084.0568_GT</t>
  </si>
  <si>
    <t>10.1085.0568_GT</t>
  </si>
  <si>
    <t>10.1086.0568_GT</t>
  </si>
  <si>
    <t>03.3685.0571_GT</t>
  </si>
  <si>
    <t>03.3686.0571_GT</t>
  </si>
  <si>
    <t>03.3687.0571_GT</t>
  </si>
  <si>
    <t>03.3695.0571_GT</t>
  </si>
  <si>
    <t>03.3710.0571_GT</t>
  </si>
  <si>
    <t>03.3711.0571_GT</t>
  </si>
  <si>
    <t>03.3729.0571_GT</t>
  </si>
  <si>
    <t>03.3741.0571_GT</t>
  </si>
  <si>
    <t>03.3776.0571_GT</t>
  </si>
  <si>
    <t>03.3777.0571_GT</t>
  </si>
  <si>
    <t>03.3797.0571_GT</t>
  </si>
  <si>
    <t>03.3798.0571_GT</t>
  </si>
  <si>
    <t>03.3811.0571_GT</t>
  </si>
  <si>
    <t>03.3816.0571_GT</t>
  </si>
  <si>
    <t>04.0017.0571_GT</t>
  </si>
  <si>
    <t>04.0018.0571_GT</t>
  </si>
  <si>
    <t>04.0019.0571_GT</t>
  </si>
  <si>
    <t>04.0021.0571_GT</t>
  </si>
  <si>
    <t>04.0025.0571_GT</t>
  </si>
  <si>
    <t>04.0026.0571_GT</t>
  </si>
  <si>
    <t>04.0027.0571_GT</t>
  </si>
  <si>
    <t>04.0038.0571_GT</t>
  </si>
  <si>
    <t>04.0039.0571_GT</t>
  </si>
  <si>
    <t>04.0040.0571_GT</t>
  </si>
  <si>
    <t>04.0041.0571_GT</t>
  </si>
  <si>
    <t>04.0057.0571_GT</t>
  </si>
  <si>
    <t>04.0058.0571_GT</t>
  </si>
  <si>
    <t>07.0218.0571_GT</t>
  </si>
  <si>
    <t>10.0037.0571_GT</t>
  </si>
  <si>
    <t>10.0851.0571_GT</t>
  </si>
  <si>
    <t>10.0859.0571_GT</t>
  </si>
  <si>
    <t>10.0862.0571_GT</t>
  </si>
  <si>
    <t>10.0874.0571_GT</t>
  </si>
  <si>
    <t>10.0947.0571_GT</t>
  </si>
  <si>
    <t>10.0952.0571_GT</t>
  </si>
  <si>
    <t>10.0953.0571_GT</t>
  </si>
  <si>
    <t>10.0979.0571_GT</t>
  </si>
  <si>
    <t>10.0980.0571_GT</t>
  </si>
  <si>
    <t>28.0280.0571_GT</t>
  </si>
  <si>
    <t>03.3077.0572_GT</t>
  </si>
  <si>
    <t>03.3805.0572_GT</t>
  </si>
  <si>
    <t>03.3806.0572_GT</t>
  </si>
  <si>
    <t xml:space="preserve">Gỡ dính thần kinh </t>
  </si>
  <si>
    <t>Gỡ dính thần kinh [Nhi]</t>
  </si>
  <si>
    <t>10.0887.0572_GT</t>
  </si>
  <si>
    <t>10.0966.0572_GT</t>
  </si>
  <si>
    <t>15.0256.0572_GT</t>
  </si>
  <si>
    <t>03.3807.0574_GT</t>
  </si>
  <si>
    <t>07.0221.0574_GT</t>
  </si>
  <si>
    <t>07.0223.0574_GT</t>
  </si>
  <si>
    <t>07.0224.0574_GT</t>
  </si>
  <si>
    <t>10.0962.0574_GT</t>
  </si>
  <si>
    <t>28.0008.0574_GT</t>
  </si>
  <si>
    <t>28.0013.0574_GT</t>
  </si>
  <si>
    <t>28.0014.0574_GT</t>
  </si>
  <si>
    <t>28.0287.0574_GT</t>
  </si>
  <si>
    <t>28.0304.0574_GT</t>
  </si>
  <si>
    <t>Phẫu thuật tạo hình dị tật ngắn âm đạo bằng ghép da tự thân [vá da lớn diện tích ≥10 cm2]</t>
  </si>
  <si>
    <t>28.0305.0574_GT</t>
  </si>
  <si>
    <t>28.0373.0574_GT</t>
  </si>
  <si>
    <t>28.0385.0574_GT</t>
  </si>
  <si>
    <t>28.0386.0574_GT</t>
  </si>
  <si>
    <t>28.0387.0574_GT</t>
  </si>
  <si>
    <t>03.1615.0575_GT</t>
  </si>
  <si>
    <t>03.1648.0575_GT</t>
  </si>
  <si>
    <t>03.3783.0575_GT</t>
  </si>
  <si>
    <t>03.3824.0575_GT</t>
  </si>
  <si>
    <t>07.0222.0575_GT</t>
  </si>
  <si>
    <t>10.0850.0575_GT</t>
  </si>
  <si>
    <t>10.0961.0575_GT</t>
  </si>
  <si>
    <t>14.0129.0575_GT</t>
  </si>
  <si>
    <t>14.0173.0575_GT</t>
  </si>
  <si>
    <t>28.0008.0575_GT</t>
  </si>
  <si>
    <t>28.0013.0575_GT</t>
  </si>
  <si>
    <t>28.0014.0575_GT</t>
  </si>
  <si>
    <t>28.0066.0575_GT</t>
  </si>
  <si>
    <t>28.0108.0575_GT</t>
  </si>
  <si>
    <t>28.0111.0575_GT</t>
  </si>
  <si>
    <t>28.0304.0575_GT</t>
  </si>
  <si>
    <t>Phẫu thuật tạo hình dị tật ngắn âm đạo bằng ghép da tự thân [vá da nhỏ diện tích &lt; 10 cm2]</t>
  </si>
  <si>
    <t>03.3083.0576_GT</t>
  </si>
  <si>
    <t>10.0954.0576_GT</t>
  </si>
  <si>
    <t>16.0295.0576_GT</t>
  </si>
  <si>
    <t>28.0288.0576_GT</t>
  </si>
  <si>
    <t>03.3691.0577_GT</t>
  </si>
  <si>
    <t>03.3692.0577_GT</t>
  </si>
  <si>
    <t>03.3774.0577_GT</t>
  </si>
  <si>
    <t>03.3793.0577_GT</t>
  </si>
  <si>
    <t>03.3800.0577_GT</t>
  </si>
  <si>
    <t>10.0001.0577_GT</t>
  </si>
  <si>
    <t>10.0572.0577_GT</t>
  </si>
  <si>
    <t>10.0807.0577_GT</t>
  </si>
  <si>
    <t>10.0808.0577_GT</t>
  </si>
  <si>
    <t>10.0812.0577_GT</t>
  </si>
  <si>
    <t>10.0861.0577_GT</t>
  </si>
  <si>
    <t>10.0955.0577_GT</t>
  </si>
  <si>
    <t>12.0402.0577_GT</t>
  </si>
  <si>
    <t>10.0940.0579_GT</t>
  </si>
  <si>
    <t>12.0302.0590_GT</t>
  </si>
  <si>
    <t>13.0114.0590_GT</t>
  </si>
  <si>
    <t>12.0254.0592_GT</t>
  </si>
  <si>
    <t>12.0304.0592_GT</t>
  </si>
  <si>
    <t>13.0176.0592_GT</t>
  </si>
  <si>
    <t>12.0305.0593_GT</t>
  </si>
  <si>
    <t>13.0177.0593_GT</t>
  </si>
  <si>
    <t>13.0117.0595_GT</t>
  </si>
  <si>
    <t>13.0118.0595_GT</t>
  </si>
  <si>
    <t>03.2733.0597_GT</t>
  </si>
  <si>
    <t>12.0306.0597_GT</t>
  </si>
  <si>
    <t>13.0147.0597_GT</t>
  </si>
  <si>
    <t>03.2721.0598_GT</t>
  </si>
  <si>
    <t>12.0255.0598_GT</t>
  </si>
  <si>
    <t>12.0295.0598_GT</t>
  </si>
  <si>
    <t>13.0061.0598_GT</t>
  </si>
  <si>
    <t>13.0100.0610_GT</t>
  </si>
  <si>
    <t>03.2255.0616_GT</t>
  </si>
  <si>
    <t>13.0120.0616_GT</t>
  </si>
  <si>
    <t>13.0044.0621_GT</t>
  </si>
  <si>
    <t>03.2263.0624_GT</t>
  </si>
  <si>
    <t>10.0569.0624_GT</t>
  </si>
  <si>
    <t>10.0570.0624_GT</t>
  </si>
  <si>
    <t>13.0149.0624_GT</t>
  </si>
  <si>
    <t>13.0018.0625_GT</t>
  </si>
  <si>
    <t>03.2247.0627_GT</t>
  </si>
  <si>
    <t>03.2726.0627_GT</t>
  </si>
  <si>
    <t>13.0140.0627_GT</t>
  </si>
  <si>
    <t>13.0141.0627_GT</t>
  </si>
  <si>
    <t>10.0698.0628_GT</t>
  </si>
  <si>
    <t>13.0136.0628_GT</t>
  </si>
  <si>
    <t>13.0222.0631_GT</t>
  </si>
  <si>
    <t>13.0224.0631_GT</t>
  </si>
  <si>
    <t>13.0240.0631_GT</t>
  </si>
  <si>
    <t>03.3400.0632_GT</t>
  </si>
  <si>
    <t>10.0571.0632_GT</t>
  </si>
  <si>
    <t>13.0032.0632_GT</t>
  </si>
  <si>
    <t>12.0303.0633_GT</t>
  </si>
  <si>
    <t>13.0113.0633_GT</t>
  </si>
  <si>
    <t>13.0128.0636_GT</t>
  </si>
  <si>
    <t>13.0129.0636_GT</t>
  </si>
  <si>
    <t>13.0130.0636_GT</t>
  </si>
  <si>
    <t>20.0103.0636_GT</t>
  </si>
  <si>
    <t>13.0127.0637_GT</t>
  </si>
  <si>
    <t>20.0098.0637_GT</t>
  </si>
  <si>
    <t>13.0013.0649_GT</t>
  </si>
  <si>
    <t>13.0115.0650_GT</t>
  </si>
  <si>
    <t>03.2253.0651_GT</t>
  </si>
  <si>
    <t>13.0110.0651_GT</t>
  </si>
  <si>
    <t>28.0296.0651_GT</t>
  </si>
  <si>
    <t>13.0017.0652_GT</t>
  </si>
  <si>
    <t>03.2735.0653_GT</t>
  </si>
  <si>
    <t>12.0267.0653_GT</t>
  </si>
  <si>
    <t>12.0269.0653_GT</t>
  </si>
  <si>
    <t>12.0323.0653_GT</t>
  </si>
  <si>
    <t>13.0170.0653_GT</t>
  </si>
  <si>
    <t>13.0172.0653_GT</t>
  </si>
  <si>
    <t>13.0174.0653_GT</t>
  </si>
  <si>
    <t>28.0264.0653_GT</t>
  </si>
  <si>
    <t>28.0265.0653_GT</t>
  </si>
  <si>
    <t>28.0266.0653_GT</t>
  </si>
  <si>
    <t>28.0267.0653_GT</t>
  </si>
  <si>
    <t>12.0289.0654_GT</t>
  </si>
  <si>
    <t>13.0123.0654_GT</t>
  </si>
  <si>
    <t>12.0278.0655_GT</t>
  </si>
  <si>
    <t>13.0143.0655_GT</t>
  </si>
  <si>
    <t>13.0111.0656_GT</t>
  </si>
  <si>
    <t>13.0067.0657_GT</t>
  </si>
  <si>
    <t>03.2723.0661_GT</t>
  </si>
  <si>
    <t>03.2728.0661_GT</t>
  </si>
  <si>
    <t>12.0297.0661_GT</t>
  </si>
  <si>
    <t>12.0300.0661_GT</t>
  </si>
  <si>
    <t>13.0059.0661_GT</t>
  </si>
  <si>
    <t>03.2252.0662_GT</t>
  </si>
  <si>
    <t>03.3595.0662_GT</t>
  </si>
  <si>
    <t>13.0109.0662_GT</t>
  </si>
  <si>
    <t>28.0299.0662_GT</t>
  </si>
  <si>
    <t>03.2257.0663_GT</t>
  </si>
  <si>
    <t>03.3346.0663_GT</t>
  </si>
  <si>
    <t>13.0116.0663_GT</t>
  </si>
  <si>
    <t>13.0101.0666_GT</t>
  </si>
  <si>
    <t>13.0134.0667_GT</t>
  </si>
  <si>
    <t>13.0135.0667_GT</t>
  </si>
  <si>
    <t>13.0075.0668_GT</t>
  </si>
  <si>
    <t>03.2256.0669_GT</t>
  </si>
  <si>
    <t>03.2264.0669_GT</t>
  </si>
  <si>
    <t>03.3356.0669_GT</t>
  </si>
  <si>
    <t>13.0112.0669_GT</t>
  </si>
  <si>
    <t>13.0008.0670_GT</t>
  </si>
  <si>
    <t>13.0007.0671_GT</t>
  </si>
  <si>
    <t>13.0002.0672_GT</t>
  </si>
  <si>
    <t>13.0006.0673_GT</t>
  </si>
  <si>
    <t>13.0003.0674_GT</t>
  </si>
  <si>
    <t>13.0004.0675_GT</t>
  </si>
  <si>
    <t>13.0005.0675_GT</t>
  </si>
  <si>
    <t>13.0001.0676_GT</t>
  </si>
  <si>
    <t>13.0103.0677_GT</t>
  </si>
  <si>
    <t>13.0104.0677_GT</t>
  </si>
  <si>
    <t>13.0102.0678_GT</t>
  </si>
  <si>
    <t>13.0071.0679_GT</t>
  </si>
  <si>
    <t>03.2249.0681_GT</t>
  </si>
  <si>
    <t>03.2725.0681_GT</t>
  </si>
  <si>
    <t>12.0291.0681_GT</t>
  </si>
  <si>
    <t>13.0068.0681_GT</t>
  </si>
  <si>
    <t>13.0069.0681_GT</t>
  </si>
  <si>
    <t>13.0070.0681_GT</t>
  </si>
  <si>
    <t>12.0292.0682_GT</t>
  </si>
  <si>
    <t>13.0056.0682_GT</t>
  </si>
  <si>
    <t>03.2729.0683_GT</t>
  </si>
  <si>
    <t>03.2730.0683_GT</t>
  </si>
  <si>
    <t>03.2731.0683_GT</t>
  </si>
  <si>
    <t>03.2732.0683_GT</t>
  </si>
  <si>
    <t>03.3391.0683_GT</t>
  </si>
  <si>
    <t>12.0276.0683_GT</t>
  </si>
  <si>
    <t>12.0280.0683_GT</t>
  </si>
  <si>
    <t>12.0281.0683_GT</t>
  </si>
  <si>
    <t>12.0283.0683_GT</t>
  </si>
  <si>
    <t>12.0284.0683_GT</t>
  </si>
  <si>
    <t>12.0299.0683_GT</t>
  </si>
  <si>
    <t>13.0072.0683_GT</t>
  </si>
  <si>
    <t>13.0092.0683_GT</t>
  </si>
  <si>
    <t>13.0095.0684_GT</t>
  </si>
  <si>
    <t>03.2248.0685_GT</t>
  </si>
  <si>
    <t>13.0132.0685_GT</t>
  </si>
  <si>
    <t>03.2254.0686_GT</t>
  </si>
  <si>
    <t>03.3328.0686_GT</t>
  </si>
  <si>
    <t>03.3386.0686_GT</t>
  </si>
  <si>
    <t>13.0074.0686_GT</t>
  </si>
  <si>
    <t>13.0121.0688_GT</t>
  </si>
  <si>
    <t>13.0122.0688_GT</t>
  </si>
  <si>
    <t>13.0124.0688_GT</t>
  </si>
  <si>
    <t>13.0125.0688_GT</t>
  </si>
  <si>
    <t>13.0126.0688_GT</t>
  </si>
  <si>
    <t>27.0422.0688_GT</t>
  </si>
  <si>
    <t>27.0423.0688_GT</t>
  </si>
  <si>
    <t>27.0424.0688_GT</t>
  </si>
  <si>
    <t>27.0425.0688_GT</t>
  </si>
  <si>
    <t>03.2724.0703_GT</t>
  </si>
  <si>
    <t>12.0301.0703_GT</t>
  </si>
  <si>
    <t>13.0060.0703_GT</t>
  </si>
  <si>
    <t>03.2250.0704_GT</t>
  </si>
  <si>
    <t>13.0107.0704_GT</t>
  </si>
  <si>
    <t>03.2251.0705_GT</t>
  </si>
  <si>
    <t>03.3559.0705_GT</t>
  </si>
  <si>
    <t>03.3566.0705_GT</t>
  </si>
  <si>
    <t>13.0108.0705_GT</t>
  </si>
  <si>
    <t>13.0106.0706_GT</t>
  </si>
  <si>
    <t>13.0011.0707_GT</t>
  </si>
  <si>
    <t>13.0012.0708_GT</t>
  </si>
  <si>
    <t>13.0098.0709_GT</t>
  </si>
  <si>
    <t>10.0305.0710_GT</t>
  </si>
  <si>
    <t>13.0105.0710_GT</t>
  </si>
  <si>
    <t>12.0293.0711_GT</t>
  </si>
  <si>
    <t>13.0062.0711_GT</t>
  </si>
  <si>
    <t>15.0290.0955_GT</t>
  </si>
  <si>
    <t>15.0300.0955_GT</t>
  </si>
  <si>
    <t>15.0090.0956_GT</t>
  </si>
  <si>
    <t>15.0292.0957_GT</t>
  </si>
  <si>
    <t>15.0064.0960_GT</t>
  </si>
  <si>
    <t>15.0068.0960_GT</t>
  </si>
  <si>
    <t>15.0097.0960_GT</t>
  </si>
  <si>
    <t>15.0035.0971_GT</t>
  </si>
  <si>
    <t>15.0036.0971_GT</t>
  </si>
  <si>
    <t>15.0048.0971_GT</t>
  </si>
  <si>
    <t>15.0049.0971_GT</t>
  </si>
  <si>
    <t>03.2104.0997_GT</t>
  </si>
  <si>
    <t>15.0032.0997_GT</t>
  </si>
  <si>
    <t>15.0034.0997_GT</t>
  </si>
  <si>
    <t>03.2064.1079_GT</t>
  </si>
  <si>
    <t>16.0294.1079_GT</t>
  </si>
  <si>
    <t>16.0348.1089_GT</t>
  </si>
  <si>
    <t>16.0348.1090_GT</t>
  </si>
  <si>
    <t>16.0348.1091_GT</t>
  </si>
  <si>
    <t>28.0352.1091_GT</t>
  </si>
  <si>
    <t>11.0158.1112_GT</t>
  </si>
  <si>
    <t>11.0104.1113_GT</t>
  </si>
  <si>
    <t>04.0035.1114_GT</t>
  </si>
  <si>
    <t>04.0036.1114_GT</t>
  </si>
  <si>
    <t>04.0037.1114_GT</t>
  </si>
  <si>
    <t>11.0103.1114_GT</t>
  </si>
  <si>
    <t>11.0056.1119_GT</t>
  </si>
  <si>
    <t>11.0106.1135_GT</t>
  </si>
  <si>
    <t>11.0107.1135_GT</t>
  </si>
  <si>
    <t>28.0021.1135_GT</t>
  </si>
  <si>
    <t>28.0023.1135_GT</t>
  </si>
  <si>
    <t>28.0024.1135_GT</t>
  </si>
  <si>
    <t>11.0169.1138_GT</t>
  </si>
  <si>
    <t>11.0075.1143_GT</t>
  </si>
  <si>
    <t>11.0076.1143_GT</t>
  </si>
  <si>
    <t>07.0219.1144_GT</t>
  </si>
  <si>
    <t>07.0220.1144_GT</t>
  </si>
  <si>
    <t>11.0159.1144_GT</t>
  </si>
  <si>
    <t>11.0161.1144_GT</t>
  </si>
  <si>
    <t>12.0448.1187_GT</t>
  </si>
  <si>
    <t>01.0101.0125_GT</t>
  </si>
  <si>
    <t>02.0038.0125_GT</t>
  </si>
  <si>
    <t>- Bệnh viện đa khoa Hải Dương; Bệnh viện Kiến An; Bệnh viện Phổi Hải Dương; Bệnh viện Phổi Hải Phòng.</t>
  </si>
  <si>
    <t>Mã dịch vụ kỹ thuật dùng chung</t>
  </si>
  <si>
    <t>1011130398_GT</t>
  </si>
  <si>
    <t>0332160399_GT</t>
  </si>
  <si>
    <t>1002520399_GT</t>
  </si>
  <si>
    <t>1002600399_GT</t>
  </si>
  <si>
    <t>0326320400_GT</t>
  </si>
  <si>
    <t>0332340400_GT</t>
  </si>
  <si>
    <t>0339190400_GT</t>
  </si>
  <si>
    <t>1002380400_GT</t>
  </si>
  <si>
    <t>1002890400_GT</t>
  </si>
  <si>
    <t>1004140400_GT</t>
  </si>
  <si>
    <t>1004150400_GT</t>
  </si>
  <si>
    <t>1201660400_GT</t>
  </si>
  <si>
    <t>1201690400_GT</t>
  </si>
  <si>
    <t>1201700400_GT</t>
  </si>
  <si>
    <t>1201710400_GT</t>
  </si>
  <si>
    <t>0326290407_GT</t>
  </si>
  <si>
    <t>0326400407_GT</t>
  </si>
  <si>
    <t>0338790407_GT</t>
  </si>
  <si>
    <t>1002640407_GT</t>
  </si>
  <si>
    <t>1002650407_GT</t>
  </si>
  <si>
    <t>1009720407_GT</t>
  </si>
  <si>
    <t>1201910407_GT</t>
  </si>
  <si>
    <t>1001520410_GT</t>
  </si>
  <si>
    <t>1002840410_GT</t>
  </si>
  <si>
    <t>0327080416_GT</t>
  </si>
  <si>
    <t>0327130416_GT</t>
  </si>
  <si>
    <t>0327140416_GT</t>
  </si>
  <si>
    <t>0327150416_GT</t>
  </si>
  <si>
    <t>0334690416_GT</t>
  </si>
  <si>
    <t>0334700416_GT</t>
  </si>
  <si>
    <t>0334710416_GT</t>
  </si>
  <si>
    <t>0334720416_GT</t>
  </si>
  <si>
    <t>1003010416_GT</t>
  </si>
  <si>
    <t>1003020416_GT</t>
  </si>
  <si>
    <t>1003030416_GT</t>
  </si>
  <si>
    <t>1003040416_GT</t>
  </si>
  <si>
    <t>1003140416_GT</t>
  </si>
  <si>
    <t>1003220416_GT</t>
  </si>
  <si>
    <t>1202570416_GT</t>
  </si>
  <si>
    <t>1202590416_GT</t>
  </si>
  <si>
    <t>1202600416_GT</t>
  </si>
  <si>
    <t>0334650421_GT</t>
  </si>
  <si>
    <t>0334750421_GT</t>
  </si>
  <si>
    <t>0334760421_GT</t>
  </si>
  <si>
    <t>0334770421_GT</t>
  </si>
  <si>
    <t>0334780421_GT</t>
  </si>
  <si>
    <t>0334790421_GT</t>
  </si>
  <si>
    <t>0334920421_GT</t>
  </si>
  <si>
    <t>0334930421_GT</t>
  </si>
  <si>
    <t>0334940421_GT</t>
  </si>
  <si>
    <t>0335170421_GT</t>
  </si>
  <si>
    <t>0335310421_GT</t>
  </si>
  <si>
    <t>1002990421_GT</t>
  </si>
  <si>
    <t>1003060421_GT</t>
  </si>
  <si>
    <t>1003070421_GT</t>
  </si>
  <si>
    <t>1003080421_GT</t>
  </si>
  <si>
    <t>1003090421_GT</t>
  </si>
  <si>
    <t>1003100421_GT</t>
  </si>
  <si>
    <t>1003250421_GT</t>
  </si>
  <si>
    <t>1003260421_GT</t>
  </si>
  <si>
    <t>1003270421_GT</t>
  </si>
  <si>
    <t>1003550421_GT</t>
  </si>
  <si>
    <t>0327090424_GT</t>
  </si>
  <si>
    <t>0335030424_GT</t>
  </si>
  <si>
    <t>0335100424_GT</t>
  </si>
  <si>
    <t>0335140424_GT</t>
  </si>
  <si>
    <t>0335220424_GT</t>
  </si>
  <si>
    <t>1003370424_GT</t>
  </si>
  <si>
    <t>1003450424_GT</t>
  </si>
  <si>
    <t>1003470424_GT</t>
  </si>
  <si>
    <t>1003490424_GT</t>
  </si>
  <si>
    <t>1003580424_GT</t>
  </si>
  <si>
    <t>0327160425_GT</t>
  </si>
  <si>
    <t>0335270425_GT</t>
  </si>
  <si>
    <t>1003520425_GT</t>
  </si>
  <si>
    <t>1003600425_GT</t>
  </si>
  <si>
    <t>1202430425_GT</t>
  </si>
  <si>
    <t>0341140426_GT</t>
  </si>
  <si>
    <t>0341150426_GT</t>
  </si>
  <si>
    <t>2703830426_GT</t>
  </si>
  <si>
    <t>2703850426_GT</t>
  </si>
  <si>
    <t>2703860426_GT</t>
  </si>
  <si>
    <t>2705180428_GT</t>
  </si>
  <si>
    <t>0335160429_GT</t>
  </si>
  <si>
    <t>0335210429_GT</t>
  </si>
  <si>
    <t>0335300429_GT</t>
  </si>
  <si>
    <t>1003300429_GT</t>
  </si>
  <si>
    <t>1003460429_GT</t>
  </si>
  <si>
    <t>1003750432_GT</t>
  </si>
  <si>
    <t>1003760432_GT</t>
  </si>
  <si>
    <t>0335360434_GT</t>
  </si>
  <si>
    <t>0335370434_GT</t>
  </si>
  <si>
    <t>0335380434_GT</t>
  </si>
  <si>
    <t>0335430434_GT</t>
  </si>
  <si>
    <t>0335440434_GT</t>
  </si>
  <si>
    <t>0335450434_GT</t>
  </si>
  <si>
    <t>1003500434_GT</t>
  </si>
  <si>
    <t>1003640434_GT</t>
  </si>
  <si>
    <t>1003670434_GT</t>
  </si>
  <si>
    <t>1003680434_GT</t>
  </si>
  <si>
    <t>1003690434_GT</t>
  </si>
  <si>
    <t>1003730434_GT</t>
  </si>
  <si>
    <t>1202520434_GT</t>
  </si>
  <si>
    <t>1202530434_GT</t>
  </si>
  <si>
    <t>1202660434_GT</t>
  </si>
  <si>
    <t>0335860435_GT</t>
  </si>
  <si>
    <t>0335870435_GT</t>
  </si>
  <si>
    <t>0336010435_GT</t>
  </si>
  <si>
    <t>0336070435_GT</t>
  </si>
  <si>
    <t>0341220435_GT</t>
  </si>
  <si>
    <t>1003740435_GT</t>
  </si>
  <si>
    <t>1003790435_GT</t>
  </si>
  <si>
    <t>1003860435_GT</t>
  </si>
  <si>
    <t>1003910435_GT</t>
  </si>
  <si>
    <t>1003940435_GT</t>
  </si>
  <si>
    <t>1004060435_GT</t>
  </si>
  <si>
    <t>1004070435_GT</t>
  </si>
  <si>
    <t>0341060436_GT</t>
  </si>
  <si>
    <t>1003170436_GT</t>
  </si>
  <si>
    <t>1003190436_GT</t>
  </si>
  <si>
    <t>1003560436_GT</t>
  </si>
  <si>
    <t>1003570436_GT</t>
  </si>
  <si>
    <t>1003700436_GT</t>
  </si>
  <si>
    <t>1003710436_GT</t>
  </si>
  <si>
    <t>1003720436_GT</t>
  </si>
  <si>
    <t>1003780436_GT</t>
  </si>
  <si>
    <t>1003830436_GT</t>
  </si>
  <si>
    <t>1004030436_GT</t>
  </si>
  <si>
    <t>2703670436_GT</t>
  </si>
  <si>
    <t>0329480437_GT</t>
  </si>
  <si>
    <t>0335540437_GT</t>
  </si>
  <si>
    <t>0342270437_GT</t>
  </si>
  <si>
    <t>1003840437_GT</t>
  </si>
  <si>
    <t>2802920437_GT</t>
  </si>
  <si>
    <t>0333270459_GT</t>
  </si>
  <si>
    <t>1004730459_GT</t>
  </si>
  <si>
    <t>1004750459_GT</t>
  </si>
  <si>
    <t>1004760459_GT</t>
  </si>
  <si>
    <t>1005060459_GT</t>
  </si>
  <si>
    <t>1005070459_GT</t>
  </si>
  <si>
    <t>1005080459_GT</t>
  </si>
  <si>
    <t>1005100459_GT</t>
  </si>
  <si>
    <t>2701750459_GT</t>
  </si>
  <si>
    <t>2702060459_GT</t>
  </si>
  <si>
    <t>2702070459_GT</t>
  </si>
  <si>
    <t>27208b0459_GT</t>
  </si>
  <si>
    <t>2702270459_GT</t>
  </si>
  <si>
    <t>2702290459_GT</t>
  </si>
  <si>
    <t>0340640462_GT</t>
  </si>
  <si>
    <t>0340650462_GT</t>
  </si>
  <si>
    <t>2701830462_GT</t>
  </si>
  <si>
    <t>2702250462_GT</t>
  </si>
  <si>
    <t>2702260462_GT</t>
  </si>
  <si>
    <t>2702340462_GT</t>
  </si>
  <si>
    <t>2702350462_GT</t>
  </si>
  <si>
    <t>0326880464_GT</t>
  </si>
  <si>
    <t>0333940464_GT</t>
  </si>
  <si>
    <t>0334380464_GT</t>
  </si>
  <si>
    <t>0334430464_GT</t>
  </si>
  <si>
    <t>0334440464_GT</t>
  </si>
  <si>
    <t>0334540464_GT</t>
  </si>
  <si>
    <t>0334600464_GT</t>
  </si>
  <si>
    <t>0334820464_GT</t>
  </si>
  <si>
    <t>0334890464_GT</t>
  </si>
  <si>
    <t>0334980464_GT</t>
  </si>
  <si>
    <t>1003340464_GT</t>
  </si>
  <si>
    <t>1004530464_GT</t>
  </si>
  <si>
    <t>1006380464_GT</t>
  </si>
  <si>
    <t>1006410464_GT</t>
  </si>
  <si>
    <t>1006420464_GT</t>
  </si>
  <si>
    <t>1006430464_GT</t>
  </si>
  <si>
    <t>1006440464_GT</t>
  </si>
  <si>
    <t>1006640464_GT</t>
  </si>
  <si>
    <t>1006690464_GT</t>
  </si>
  <si>
    <t>2701700464_GT</t>
  </si>
  <si>
    <t>2701720464_GT</t>
  </si>
  <si>
    <t>0326710491_GT</t>
  </si>
  <si>
    <t>0326750491_GT</t>
  </si>
  <si>
    <t>0332890491_GT</t>
  </si>
  <si>
    <t>0332920491_GT</t>
  </si>
  <si>
    <t>0332970491_GT</t>
  </si>
  <si>
    <t>0333150491_GT</t>
  </si>
  <si>
    <t>0333160491_GT</t>
  </si>
  <si>
    <t>0334020491_GT</t>
  </si>
  <si>
    <t>0335980491_GT</t>
  </si>
  <si>
    <t>0339190491_GT</t>
  </si>
  <si>
    <t>1004160491_GT</t>
  </si>
  <si>
    <t>1004170491_GT</t>
  </si>
  <si>
    <t>1004510491_GT</t>
  </si>
  <si>
    <t>1004520491_GT</t>
  </si>
  <si>
    <t>1004790491_GT</t>
  </si>
  <si>
    <t>1005110491_GT</t>
  </si>
  <si>
    <t>1005240491_GT</t>
  </si>
  <si>
    <t>1005250491_GT</t>
  </si>
  <si>
    <t>1005640491_GT</t>
  </si>
  <si>
    <t>1005740491_GT</t>
  </si>
  <si>
    <t>1006180491_GT</t>
  </si>
  <si>
    <t>1007010491_GT</t>
  </si>
  <si>
    <t>1202030491_GT</t>
  </si>
  <si>
    <t>1202150491_GT</t>
  </si>
  <si>
    <t>0333810492_GT</t>
  </si>
  <si>
    <t>0333840492_GT</t>
  </si>
  <si>
    <t>0333950492_GT</t>
  </si>
  <si>
    <t>0333960492_GT</t>
  </si>
  <si>
    <t>0333970492_GT</t>
  </si>
  <si>
    <t>0334010492_GT</t>
  </si>
  <si>
    <t>0335890492_GT</t>
  </si>
  <si>
    <t>0335900492_GT</t>
  </si>
  <si>
    <t>0335990492_GT</t>
  </si>
  <si>
    <t>1006790492_GT</t>
  </si>
  <si>
    <t>1006800492_GT</t>
  </si>
  <si>
    <t>1006810492_GT</t>
  </si>
  <si>
    <t>1006820492_GT</t>
  </si>
  <si>
    <t>1006830492_GT</t>
  </si>
  <si>
    <t>1006840492_GT</t>
  </si>
  <si>
    <t>1006850492_GT</t>
  </si>
  <si>
    <t>1006860492_GT</t>
  </si>
  <si>
    <t>1006870492_GT</t>
  </si>
  <si>
    <t>1006950492_GT</t>
  </si>
  <si>
    <t>0332820493_GT</t>
  </si>
  <si>
    <t>0332830493_GT</t>
  </si>
  <si>
    <t>0333300493_GT</t>
  </si>
  <si>
    <t>0333320493_GT</t>
  </si>
  <si>
    <t>0333850493_GT</t>
  </si>
  <si>
    <t>0334160493_GT</t>
  </si>
  <si>
    <t>0334580493_GT</t>
  </si>
  <si>
    <t>0338150493_GT</t>
  </si>
  <si>
    <t>0400280493_GT</t>
  </si>
  <si>
    <t>0400290493_GT</t>
  </si>
  <si>
    <t>1004180493_GT</t>
  </si>
  <si>
    <t>1004920493_GT</t>
  </si>
  <si>
    <t>1005090493_GT</t>
  </si>
  <si>
    <t>1006160493_GT</t>
  </si>
  <si>
    <t>1006170493_GT</t>
  </si>
  <si>
    <t>0333480494_GT</t>
  </si>
  <si>
    <t>0333490494_GT</t>
  </si>
  <si>
    <t>0333500494_GT</t>
  </si>
  <si>
    <t>0333640494_GT</t>
  </si>
  <si>
    <t>0333650494_GT</t>
  </si>
  <si>
    <t>0333660494_GT</t>
  </si>
  <si>
    <t>0333670494_GT</t>
  </si>
  <si>
    <t>0333680494_GT</t>
  </si>
  <si>
    <t>0333690494_GT</t>
  </si>
  <si>
    <t>0333700494_GT</t>
  </si>
  <si>
    <t>0333710494_GT</t>
  </si>
  <si>
    <t>0333770494_GT</t>
  </si>
  <si>
    <t>0333780494_GT</t>
  </si>
  <si>
    <t>0333790494_GT</t>
  </si>
  <si>
    <t>1005330494_GT</t>
  </si>
  <si>
    <t>1005390494_GT</t>
  </si>
  <si>
    <t>1005470494_GT</t>
  </si>
  <si>
    <t>1005480494_GT</t>
  </si>
  <si>
    <t>1005490494_GT</t>
  </si>
  <si>
    <t>1005500494_GT</t>
  </si>
  <si>
    <t>1005510494_GT</t>
  </si>
  <si>
    <t>1005540494_GT</t>
  </si>
  <si>
    <t>1005550494_GT</t>
  </si>
  <si>
    <t>1005560494_GT</t>
  </si>
  <si>
    <t>1005570494_GT</t>
  </si>
  <si>
    <t>1005580494_GT</t>
  </si>
  <si>
    <t>1005590494_GT</t>
  </si>
  <si>
    <t>1005610494_GT</t>
  </si>
  <si>
    <t>1005620494_GT</t>
  </si>
  <si>
    <t>1005630494_GT</t>
  </si>
  <si>
    <t>0327440534_GT</t>
  </si>
  <si>
    <t>0327450534_GT</t>
  </si>
  <si>
    <t>0327460534_GT</t>
  </si>
  <si>
    <t>0327470534_GT</t>
  </si>
  <si>
    <t>0327480534_GT</t>
  </si>
  <si>
    <t>0327490534_GT</t>
  </si>
  <si>
    <t>0327500534_GT</t>
  </si>
  <si>
    <t>0327590534_GT</t>
  </si>
  <si>
    <t>0336480534_GT</t>
  </si>
  <si>
    <t>0336680534_GT</t>
  </si>
  <si>
    <t>0336800534_GT</t>
  </si>
  <si>
    <t>0336810534_GT</t>
  </si>
  <si>
    <t>0336820534_GT</t>
  </si>
  <si>
    <t>0336830534_GT</t>
  </si>
  <si>
    <t>0337230534_GT</t>
  </si>
  <si>
    <t>0337260534_GT</t>
  </si>
  <si>
    <t>0337400534_GT</t>
  </si>
  <si>
    <t>0337550534_GT</t>
  </si>
  <si>
    <t>0337750534_GT</t>
  </si>
  <si>
    <t>0337920534_GT</t>
  </si>
  <si>
    <t>0337950534_GT</t>
  </si>
  <si>
    <t>0337960534_GT</t>
  </si>
  <si>
    <t>1008630534_GT</t>
  </si>
  <si>
    <t>1009420534_GT</t>
  </si>
  <si>
    <t>1009430534_GT</t>
  </si>
  <si>
    <t>1100720534_GT</t>
  </si>
  <si>
    <t>1100730534_GT</t>
  </si>
  <si>
    <t>1100740534_GT</t>
  </si>
  <si>
    <t>1203260534_GT</t>
  </si>
  <si>
    <t>1203270534_GT</t>
  </si>
  <si>
    <t>1203280534_GT</t>
  </si>
  <si>
    <t>1203290534_GT</t>
  </si>
  <si>
    <t>1203340534_GT</t>
  </si>
  <si>
    <t>1203350534_GT</t>
  </si>
  <si>
    <t>1203360534_GT</t>
  </si>
  <si>
    <t>0336610548_GT</t>
  </si>
  <si>
    <t>0336640548_GT</t>
  </si>
  <si>
    <t>0336690548_GT</t>
  </si>
  <si>
    <t>0337220548_GT</t>
  </si>
  <si>
    <t>0337280548_GT</t>
  </si>
  <si>
    <t>0338800548_GT</t>
  </si>
  <si>
    <t>1007340548_GT</t>
  </si>
  <si>
    <t>1007350548_GT</t>
  </si>
  <si>
    <t>1007440548_GT</t>
  </si>
  <si>
    <t>1007550548_GT</t>
  </si>
  <si>
    <t>1007720548_GT</t>
  </si>
  <si>
    <t>1007730548_GT</t>
  </si>
  <si>
    <t>1007900548_GT</t>
  </si>
  <si>
    <t>1007910548_GT</t>
  </si>
  <si>
    <t>1007960548_GT</t>
  </si>
  <si>
    <t>1007970548_GT</t>
  </si>
  <si>
    <t>1008040548_GT</t>
  </si>
  <si>
    <t>1008690548_GT</t>
  </si>
  <si>
    <t>1008710548_GT</t>
  </si>
  <si>
    <t>1008720548_GT</t>
  </si>
  <si>
    <t>1008730548_GT</t>
  </si>
  <si>
    <t>1009040548_GT</t>
  </si>
  <si>
    <t>1009060548_GT</t>
  </si>
  <si>
    <t>1009090548_GT</t>
  </si>
  <si>
    <t>1009100548_GT</t>
  </si>
  <si>
    <t>1009110548_GT</t>
  </si>
  <si>
    <t>1009480548_GT</t>
  </si>
  <si>
    <t>1009490548_GT</t>
  </si>
  <si>
    <t>0337240549_GT</t>
  </si>
  <si>
    <t>0400560549_GT</t>
  </si>
  <si>
    <t>1008450549_GT</t>
  </si>
  <si>
    <t>1008460549_GT</t>
  </si>
  <si>
    <t>1008490549_GT</t>
  </si>
  <si>
    <t>1009500549_GT</t>
  </si>
  <si>
    <t>1009580549_GT</t>
  </si>
  <si>
    <t>0336450550_GT</t>
  </si>
  <si>
    <t>0336660550_GT</t>
  </si>
  <si>
    <t>0336700550_GT</t>
  </si>
  <si>
    <t>0337000550_GT</t>
  </si>
  <si>
    <t>0337010550_GT</t>
  </si>
  <si>
    <t>0337160550_GT</t>
  </si>
  <si>
    <t>0337420550_GT</t>
  </si>
  <si>
    <t>0337480550_GT</t>
  </si>
  <si>
    <t>0337500550_GT</t>
  </si>
  <si>
    <t>0337520550_GT</t>
  </si>
  <si>
    <t>0337530550_GT</t>
  </si>
  <si>
    <t>1008430550_GT</t>
  </si>
  <si>
    <t>1008570550_GT</t>
  </si>
  <si>
    <t>1009000550_GT</t>
  </si>
  <si>
    <t>1009010550_GT</t>
  </si>
  <si>
    <t>1009020550_GT</t>
  </si>
  <si>
    <t>1009030550_GT</t>
  </si>
  <si>
    <t>1009280550_GT</t>
  </si>
  <si>
    <t>1009440550_GT</t>
  </si>
  <si>
    <t>1009450550_GT</t>
  </si>
  <si>
    <t>0336670551_GT</t>
  </si>
  <si>
    <t>0336710551_GT</t>
  </si>
  <si>
    <t>0336720551_GT</t>
  </si>
  <si>
    <t>0338130551_GT</t>
  </si>
  <si>
    <t>0400070551_GT</t>
  </si>
  <si>
    <t>0400120551_GT</t>
  </si>
  <si>
    <t>0400130551_GT</t>
  </si>
  <si>
    <t>0400140551_GT</t>
  </si>
  <si>
    <t>0400150551_GT</t>
  </si>
  <si>
    <t>0400160551_GT</t>
  </si>
  <si>
    <t>0400200551_GT</t>
  </si>
  <si>
    <t>0400220551_GT</t>
  </si>
  <si>
    <t>0400230551_GT</t>
  </si>
  <si>
    <t>0400240551_GT</t>
  </si>
  <si>
    <t>1007160551_GT</t>
  </si>
  <si>
    <t>1008470551_GT</t>
  </si>
  <si>
    <t>1008560551_GT</t>
  </si>
  <si>
    <t>1009070551_GT</t>
  </si>
  <si>
    <t>1009510551_GT</t>
  </si>
  <si>
    <t>1009560551_GT</t>
  </si>
  <si>
    <t>1009730551_GT</t>
  </si>
  <si>
    <t>1009740551_GT</t>
  </si>
  <si>
    <t>1009750551_GT</t>
  </si>
  <si>
    <t>1009820551_GT</t>
  </si>
  <si>
    <t>1009830551_GT</t>
  </si>
  <si>
    <t>1203330551_GT</t>
  </si>
  <si>
    <t>0336090553_GT</t>
  </si>
  <si>
    <t>0336100553_GT</t>
  </si>
  <si>
    <t>0336170553_GT</t>
  </si>
  <si>
    <t>0336210553_GT</t>
  </si>
  <si>
    <t>0336500553_GT</t>
  </si>
  <si>
    <t>0338860553_GT</t>
  </si>
  <si>
    <t>0338920553_GT</t>
  </si>
  <si>
    <t>0400020553_GT</t>
  </si>
  <si>
    <t>1007270553_GT</t>
  </si>
  <si>
    <t>1009680553_GT</t>
  </si>
  <si>
    <t>1009690553_GT</t>
  </si>
  <si>
    <t>1010390553_GT</t>
  </si>
  <si>
    <t>1010760553_GT</t>
  </si>
  <si>
    <t>2600340553_GT</t>
  </si>
  <si>
    <t>2802050553_GT</t>
  </si>
  <si>
    <t>0325000558_GT</t>
  </si>
  <si>
    <t>0326390558_GT</t>
  </si>
  <si>
    <t>0326430558_GT</t>
  </si>
  <si>
    <t>0327580558_GT</t>
  </si>
  <si>
    <t>0336510558_GT</t>
  </si>
  <si>
    <t>1009670558_GT</t>
  </si>
  <si>
    <t>1009710558_GT</t>
  </si>
  <si>
    <t>1201670558_GT</t>
  </si>
  <si>
    <t>1201730558_GT</t>
  </si>
  <si>
    <t>1203240558_GT</t>
  </si>
  <si>
    <t>1203250558_GT</t>
  </si>
  <si>
    <t>1203390558_GT</t>
  </si>
  <si>
    <t>1203400558_GT</t>
  </si>
  <si>
    <t>0337630559_GT</t>
  </si>
  <si>
    <t>0338030559_GT</t>
  </si>
  <si>
    <t>0338040559_GT</t>
  </si>
  <si>
    <t>0338190559_GT</t>
  </si>
  <si>
    <t>1007480559_GT</t>
  </si>
  <si>
    <t>1007490559_GT</t>
  </si>
  <si>
    <t>1007500559_GT</t>
  </si>
  <si>
    <t>1007510559_GT</t>
  </si>
  <si>
    <t>1007520559_GT</t>
  </si>
  <si>
    <t>1007740559_GT</t>
  </si>
  <si>
    <t>1008100559_GT</t>
  </si>
  <si>
    <t>1008110559_GT</t>
  </si>
  <si>
    <t>1008180559_GT</t>
  </si>
  <si>
    <t>1008240559_GT</t>
  </si>
  <si>
    <t>1008250559_GT</t>
  </si>
  <si>
    <t>1008260559_GT</t>
  </si>
  <si>
    <t>1008390559_GT</t>
  </si>
  <si>
    <t>1008400559_GT</t>
  </si>
  <si>
    <t>1008410559_GT</t>
  </si>
  <si>
    <t>1008420559_GT</t>
  </si>
  <si>
    <t>1008750559_GT</t>
  </si>
  <si>
    <t>1008760559_GT</t>
  </si>
  <si>
    <t>1008770559_GT</t>
  </si>
  <si>
    <t>1008780559_GT</t>
  </si>
  <si>
    <t>1008790559_GT</t>
  </si>
  <si>
    <t>1008800559_GT</t>
  </si>
  <si>
    <t>1008810559_GT</t>
  </si>
  <si>
    <t>1008820559_GT</t>
  </si>
  <si>
    <t>1008830559_GT</t>
  </si>
  <si>
    <t>1008840559_GT</t>
  </si>
  <si>
    <t>1008850559_GT</t>
  </si>
  <si>
    <t>1008860559_GT</t>
  </si>
  <si>
    <t>1008880559_GT</t>
  </si>
  <si>
    <t>1008890559_GT</t>
  </si>
  <si>
    <t>1009630559_GT</t>
  </si>
  <si>
    <t>1009640559_GT</t>
  </si>
  <si>
    <t>2803370559_GT</t>
  </si>
  <si>
    <t>2803380559_GT</t>
  </si>
  <si>
    <t>2803400559_GT</t>
  </si>
  <si>
    <t>2803420559_GT</t>
  </si>
  <si>
    <t>2803440559_GT</t>
  </si>
  <si>
    <t>0338820568_GT</t>
  </si>
  <si>
    <t>1010830568_GT</t>
  </si>
  <si>
    <t>1010840568_GT</t>
  </si>
  <si>
    <t>1010850568_GT</t>
  </si>
  <si>
    <t>1010860568_GT</t>
  </si>
  <si>
    <t>0336850571_GT</t>
  </si>
  <si>
    <t>0336860571_GT</t>
  </si>
  <si>
    <t>0336870571_GT</t>
  </si>
  <si>
    <t>0336950571_GT</t>
  </si>
  <si>
    <t>0337100571_GT</t>
  </si>
  <si>
    <t>0337110571_GT</t>
  </si>
  <si>
    <t>0337290571_GT</t>
  </si>
  <si>
    <t>0337410571_GT</t>
  </si>
  <si>
    <t>0337760571_GT</t>
  </si>
  <si>
    <t>0337770571_GT</t>
  </si>
  <si>
    <t>0337970571_GT</t>
  </si>
  <si>
    <t>0337980571_GT</t>
  </si>
  <si>
    <t>0338110571_GT</t>
  </si>
  <si>
    <t>0338160571_GT</t>
  </si>
  <si>
    <t>0400170571_GT</t>
  </si>
  <si>
    <t>0400180571_GT</t>
  </si>
  <si>
    <t>0400190571_GT</t>
  </si>
  <si>
    <t>0400210571_GT</t>
  </si>
  <si>
    <t>0400250571_GT</t>
  </si>
  <si>
    <t>0400260571_GT</t>
  </si>
  <si>
    <t>0400270571_GT</t>
  </si>
  <si>
    <t>0400380571_GT</t>
  </si>
  <si>
    <t>0400390571_GT</t>
  </si>
  <si>
    <t>0400400571_GT</t>
  </si>
  <si>
    <t>0400410571_GT</t>
  </si>
  <si>
    <t>0400570571_GT</t>
  </si>
  <si>
    <t>0400580571_GT</t>
  </si>
  <si>
    <t>0702180571_GT</t>
  </si>
  <si>
    <t>1000370571_GT</t>
  </si>
  <si>
    <t>1008510571_GT</t>
  </si>
  <si>
    <t>1008590571_GT</t>
  </si>
  <si>
    <t>1008620571_GT</t>
  </si>
  <si>
    <t>1008740571_GT</t>
  </si>
  <si>
    <t>1009470571_GT</t>
  </si>
  <si>
    <t>1009520571_GT</t>
  </si>
  <si>
    <t>1009530571_GT</t>
  </si>
  <si>
    <t>1009790571_GT</t>
  </si>
  <si>
    <t>1009800571_GT</t>
  </si>
  <si>
    <t>2802800571_GT</t>
  </si>
  <si>
    <t>0330770572_GT</t>
  </si>
  <si>
    <t>0338050572_GT</t>
  </si>
  <si>
    <t>0338060572_GT</t>
  </si>
  <si>
    <t>1008870572_GT</t>
  </si>
  <si>
    <t>1009660572_GT</t>
  </si>
  <si>
    <t>1502560572_GT</t>
  </si>
  <si>
    <t>0338070574_GT</t>
  </si>
  <si>
    <t>0702210574_GT</t>
  </si>
  <si>
    <t>0702230574_GT</t>
  </si>
  <si>
    <t>0702240574_GT</t>
  </si>
  <si>
    <t>1009620574_GT</t>
  </si>
  <si>
    <t>2800080574_GT</t>
  </si>
  <si>
    <t>2800130574_GT</t>
  </si>
  <si>
    <t>2800140574_GT</t>
  </si>
  <si>
    <t>2802870574_GT</t>
  </si>
  <si>
    <t>2803040574_GT</t>
  </si>
  <si>
    <t>2803050574_GT</t>
  </si>
  <si>
    <t>2803730574_GT</t>
  </si>
  <si>
    <t>2803850574_GT</t>
  </si>
  <si>
    <t>2803860574_GT</t>
  </si>
  <si>
    <t>2803870574_GT</t>
  </si>
  <si>
    <t>0316150575_GT</t>
  </si>
  <si>
    <t>0316480575_GT</t>
  </si>
  <si>
    <t>0337830575_GT</t>
  </si>
  <si>
    <t>0338240575_GT</t>
  </si>
  <si>
    <t>0702220575_GT</t>
  </si>
  <si>
    <t>1008500575_GT</t>
  </si>
  <si>
    <t>1009610575_GT</t>
  </si>
  <si>
    <t>1401290575_GT</t>
  </si>
  <si>
    <t>1401730575_GT</t>
  </si>
  <si>
    <t>2800080575_GT</t>
  </si>
  <si>
    <t>2800130575_GT</t>
  </si>
  <si>
    <t>2800140575_GT</t>
  </si>
  <si>
    <t>2800660575_GT</t>
  </si>
  <si>
    <t>2801080575_GT</t>
  </si>
  <si>
    <t>2801110575_GT</t>
  </si>
  <si>
    <t>2803040575_GT</t>
  </si>
  <si>
    <t>0330830576_GT</t>
  </si>
  <si>
    <t>1009540576_GT</t>
  </si>
  <si>
    <t>1602950576_GT</t>
  </si>
  <si>
    <t>2801610576_GT</t>
  </si>
  <si>
    <t>2801620576_GT</t>
  </si>
  <si>
    <t>2802880576_GT</t>
  </si>
  <si>
    <t>0336910577_GT</t>
  </si>
  <si>
    <t>0336920577_GT</t>
  </si>
  <si>
    <t>0337740577_GT</t>
  </si>
  <si>
    <t>0337930577_GT</t>
  </si>
  <si>
    <t>0338000577_GT</t>
  </si>
  <si>
    <t>1000010577_GT</t>
  </si>
  <si>
    <t>1005720577_GT</t>
  </si>
  <si>
    <t>1008070577_GT</t>
  </si>
  <si>
    <t>1008080577_GT</t>
  </si>
  <si>
    <t>1008120577_GT</t>
  </si>
  <si>
    <t>1008610577_GT</t>
  </si>
  <si>
    <t>1009550577_GT</t>
  </si>
  <si>
    <t>1204020577_GT</t>
  </si>
  <si>
    <t>1009400579_GT</t>
  </si>
  <si>
    <t>1203020590_GT</t>
  </si>
  <si>
    <t>1301140590_GT</t>
  </si>
  <si>
    <t>1202540592_GT</t>
  </si>
  <si>
    <t>1203040592_GT</t>
  </si>
  <si>
    <t>1301760592_GT</t>
  </si>
  <si>
    <t>1203050593_GT</t>
  </si>
  <si>
    <t>1301770593_GT</t>
  </si>
  <si>
    <t>1301170595_GT</t>
  </si>
  <si>
    <t>1301180595_GT</t>
  </si>
  <si>
    <t>0327330597_GT</t>
  </si>
  <si>
    <t>1203060597_GT</t>
  </si>
  <si>
    <t>1301470597_GT</t>
  </si>
  <si>
    <t>0327210598_GT</t>
  </si>
  <si>
    <t>1202550598_GT</t>
  </si>
  <si>
    <t>1202950598_GT</t>
  </si>
  <si>
    <t>1300610598_GT</t>
  </si>
  <si>
    <t>1301000610_GT</t>
  </si>
  <si>
    <t>0322550616_GT</t>
  </si>
  <si>
    <t>1301200616_GT</t>
  </si>
  <si>
    <t>1300440621_GT</t>
  </si>
  <si>
    <t>0322630624_GT</t>
  </si>
  <si>
    <t>1005690624_GT</t>
  </si>
  <si>
    <t>1005700624_GT</t>
  </si>
  <si>
    <t>1301490624_GT</t>
  </si>
  <si>
    <t>1300180625_GT</t>
  </si>
  <si>
    <t>0322470627_GT</t>
  </si>
  <si>
    <t>0327260627_GT</t>
  </si>
  <si>
    <t>1301400627_GT</t>
  </si>
  <si>
    <t>1301410627_GT</t>
  </si>
  <si>
    <t>1006980628_GT</t>
  </si>
  <si>
    <t>1301360628_GT</t>
  </si>
  <si>
    <t>1302220631_GT</t>
  </si>
  <si>
    <t>1302240631_GT</t>
  </si>
  <si>
    <t>1302400631_GT</t>
  </si>
  <si>
    <t>0334000632_GT</t>
  </si>
  <si>
    <t>1005710632_GT</t>
  </si>
  <si>
    <t>1300320632_GT</t>
  </si>
  <si>
    <t>1203030633_GT</t>
  </si>
  <si>
    <t>1301130633_GT</t>
  </si>
  <si>
    <t>1301280636_GT</t>
  </si>
  <si>
    <t>1301290636_GT</t>
  </si>
  <si>
    <t>1301300636_GT</t>
  </si>
  <si>
    <t>2001030636_GT</t>
  </si>
  <si>
    <t>1301270637_GT</t>
  </si>
  <si>
    <t>2000980637_GT</t>
  </si>
  <si>
    <t>1300130649_GT</t>
  </si>
  <si>
    <t>1301150650_GT</t>
  </si>
  <si>
    <t>0322530651_GT</t>
  </si>
  <si>
    <t>1301100651_GT</t>
  </si>
  <si>
    <t>2802960651_GT</t>
  </si>
  <si>
    <t>1300170652_GT</t>
  </si>
  <si>
    <t>0327350653_GT</t>
  </si>
  <si>
    <t>1202670653_GT</t>
  </si>
  <si>
    <t>1202690653_GT</t>
  </si>
  <si>
    <t>1203230653_GT</t>
  </si>
  <si>
    <t>1301700653_GT</t>
  </si>
  <si>
    <t>1301720653_GT</t>
  </si>
  <si>
    <t>1301740653_GT</t>
  </si>
  <si>
    <t>2802640653_GT</t>
  </si>
  <si>
    <t>2802650653_GT</t>
  </si>
  <si>
    <t>2802660653_GT</t>
  </si>
  <si>
    <t>2802670653_GT</t>
  </si>
  <si>
    <t>1202890654_GT</t>
  </si>
  <si>
    <t>1301230654_GT</t>
  </si>
  <si>
    <t>1202780655_GT</t>
  </si>
  <si>
    <t>1301430655_GT</t>
  </si>
  <si>
    <t>1301110656_GT</t>
  </si>
  <si>
    <t>1300670657_GT</t>
  </si>
  <si>
    <t>0327230661_GT</t>
  </si>
  <si>
    <t>0327280661_GT</t>
  </si>
  <si>
    <t>1202970661_GT</t>
  </si>
  <si>
    <t>1203000661_GT</t>
  </si>
  <si>
    <t>1300590661_GT</t>
  </si>
  <si>
    <t>0322520662_GT</t>
  </si>
  <si>
    <t>0335950662_GT</t>
  </si>
  <si>
    <t>1301090662_GT</t>
  </si>
  <si>
    <t>2802990662_GT</t>
  </si>
  <si>
    <t>0322570663_GT</t>
  </si>
  <si>
    <t>0333460663_GT</t>
  </si>
  <si>
    <t>1301160663_GT</t>
  </si>
  <si>
    <t>1301010666_GT</t>
  </si>
  <si>
    <t>1301340667_GT</t>
  </si>
  <si>
    <t>1301350667_GT</t>
  </si>
  <si>
    <t>1300750668_GT</t>
  </si>
  <si>
    <t>0322560669_GT</t>
  </si>
  <si>
    <t>0322640669_GT</t>
  </si>
  <si>
    <t>0333560669_GT</t>
  </si>
  <si>
    <t>1301120669_GT</t>
  </si>
  <si>
    <t>1300080670_GT</t>
  </si>
  <si>
    <t>1300070671_GT</t>
  </si>
  <si>
    <t>1300020672_GT</t>
  </si>
  <si>
    <t>1300060673_GT</t>
  </si>
  <si>
    <t>1300030674_GT</t>
  </si>
  <si>
    <t>1300040675_GT</t>
  </si>
  <si>
    <t>1300050675_GT</t>
  </si>
  <si>
    <t>1300010676_GT</t>
  </si>
  <si>
    <t>1301030677_GT</t>
  </si>
  <si>
    <t>1301040677_GT</t>
  </si>
  <si>
    <t>1301020678_GT</t>
  </si>
  <si>
    <t>1300710679_GT</t>
  </si>
  <si>
    <t>0322490681_GT</t>
  </si>
  <si>
    <t>0327250681_GT</t>
  </si>
  <si>
    <t>1202910681_GT</t>
  </si>
  <si>
    <t>1300680681_GT</t>
  </si>
  <si>
    <t>1300690681_GT</t>
  </si>
  <si>
    <t>1300700681_GT</t>
  </si>
  <si>
    <t>1202920682_GT</t>
  </si>
  <si>
    <t>1300560682_GT</t>
  </si>
  <si>
    <t>0327290683_GT</t>
  </si>
  <si>
    <t>0327300683_GT</t>
  </si>
  <si>
    <t>0327310683_GT</t>
  </si>
  <si>
    <t>0327320683_GT</t>
  </si>
  <si>
    <t>0333910683_GT</t>
  </si>
  <si>
    <t>1202760683_GT</t>
  </si>
  <si>
    <t>1202800683_GT</t>
  </si>
  <si>
    <t>1202810683_GT</t>
  </si>
  <si>
    <t>1202830683_GT</t>
  </si>
  <si>
    <t>1202840683_GT</t>
  </si>
  <si>
    <t>1202990683_GT</t>
  </si>
  <si>
    <t>1300720683_GT</t>
  </si>
  <si>
    <t>1300920683_GT</t>
  </si>
  <si>
    <t>1300950684_GT</t>
  </si>
  <si>
    <t>0322480685_GT</t>
  </si>
  <si>
    <t>1301320685_GT</t>
  </si>
  <si>
    <t>0322540686_GT</t>
  </si>
  <si>
    <t>0333280686_GT</t>
  </si>
  <si>
    <t>0333860686_GT</t>
  </si>
  <si>
    <t>1300740686_GT</t>
  </si>
  <si>
    <t>1301210688_GT</t>
  </si>
  <si>
    <t>1301220688_GT</t>
  </si>
  <si>
    <t>1301240688_GT</t>
  </si>
  <si>
    <t>1301250688_GT</t>
  </si>
  <si>
    <t>1301260688_GT</t>
  </si>
  <si>
    <t>2704220688_GT</t>
  </si>
  <si>
    <t>2704230688_GT</t>
  </si>
  <si>
    <t>2704240688_GT</t>
  </si>
  <si>
    <t>2704250688_GT</t>
  </si>
  <si>
    <t>0327240703_GT</t>
  </si>
  <si>
    <t>1203010703_GT</t>
  </si>
  <si>
    <t>1300600703_GT</t>
  </si>
  <si>
    <t>0322500704_GT</t>
  </si>
  <si>
    <t>1301070704_GT</t>
  </si>
  <si>
    <t>0322510705_GT</t>
  </si>
  <si>
    <t>0335590705_GT</t>
  </si>
  <si>
    <t>0335660705_GT</t>
  </si>
  <si>
    <t>1301080705_GT</t>
  </si>
  <si>
    <t>1301060706_GT</t>
  </si>
  <si>
    <t>1300110707_GT</t>
  </si>
  <si>
    <t>1300120708_GT</t>
  </si>
  <si>
    <t>1300980709_GT</t>
  </si>
  <si>
    <t>1003050710_GT</t>
  </si>
  <si>
    <t>1301050710_GT</t>
  </si>
  <si>
    <t>1202930711_GT</t>
  </si>
  <si>
    <t>1300620711_GT</t>
  </si>
  <si>
    <t>1502900955_GT</t>
  </si>
  <si>
    <t>1503000955_GT</t>
  </si>
  <si>
    <t>1500900956_GT</t>
  </si>
  <si>
    <t>1502920957_GT</t>
  </si>
  <si>
    <t>1500640960_GT</t>
  </si>
  <si>
    <t>1500680960_GT</t>
  </si>
  <si>
    <t>1500970960_GT</t>
  </si>
  <si>
    <t>1500350971_GT</t>
  </si>
  <si>
    <t>1500360971_GT</t>
  </si>
  <si>
    <t>1500480971_GT</t>
  </si>
  <si>
    <t>1500490971_GT</t>
  </si>
  <si>
    <t>0321040997_GT</t>
  </si>
  <si>
    <t>1500320997_GT</t>
  </si>
  <si>
    <t>1500340997_GT</t>
  </si>
  <si>
    <t>0320641079_GT</t>
  </si>
  <si>
    <t>1602941079_GT</t>
  </si>
  <si>
    <t>1603481089_GT</t>
  </si>
  <si>
    <t>1603481090_GT</t>
  </si>
  <si>
    <t>1603481091_GT</t>
  </si>
  <si>
    <t>2803521091_GT</t>
  </si>
  <si>
    <t>1101581112_GT</t>
  </si>
  <si>
    <t>1101041113_GT</t>
  </si>
  <si>
    <t>0400351114_GT</t>
  </si>
  <si>
    <t>0400361114_GT</t>
  </si>
  <si>
    <t>0400371114_GT</t>
  </si>
  <si>
    <t>1101031114_GT</t>
  </si>
  <si>
    <t>1100561119_GT</t>
  </si>
  <si>
    <t>1101061135_GT</t>
  </si>
  <si>
    <t>1101071135_GT</t>
  </si>
  <si>
    <t>2800211135_GT</t>
  </si>
  <si>
    <t>2800231135_GT</t>
  </si>
  <si>
    <t>2800241135_GT</t>
  </si>
  <si>
    <t>1101691138_GT</t>
  </si>
  <si>
    <t>1100751143_GT</t>
  </si>
  <si>
    <t>1100761143_GT</t>
  </si>
  <si>
    <t>0702191144_GT</t>
  </si>
  <si>
    <t>0702201144_GT</t>
  </si>
  <si>
    <t>1101591144_GT</t>
  </si>
  <si>
    <t>1101611144_GT</t>
  </si>
  <si>
    <t>1204481187_GT</t>
  </si>
  <si>
    <t>0101010125_GT</t>
  </si>
  <si>
    <t>0200380125_GT</t>
  </si>
  <si>
    <r>
      <t>- Bệnh viện đa khoa Hải Dương; Bệnh viện Kiến An; Bệnh viện Phổi Hải Dương; Bệnh viện Phổi Hải Phòng</t>
    </r>
    <r>
      <rPr>
        <sz val="12"/>
        <color rgb="FFFF0000"/>
        <rFont val="Times New Roman"/>
        <family val="1"/>
      </rPr>
      <t>.</t>
    </r>
  </si>
  <si>
    <t>01.0101.0125</t>
  </si>
  <si>
    <t>Thực hiện theo phương pháp gây tê. Đã bao gồm thuốc gây tê. Đã thực hiện trừ chênh lệch thuốc gây tê và gây mê 4.655.000 đồng.</t>
  </si>
  <si>
    <t>02.0038.0125</t>
  </si>
  <si>
    <t>NQ17</t>
  </si>
  <si>
    <t>BỘ Y TẾ</t>
  </si>
  <si>
    <t>Phụ lục 04</t>
  </si>
  <si>
    <t>GIÁ CÁC DỊCH VỤ KỸ THUẬT THỰC HIỆN BẰNG PHƯƠNG PHÁP VÔ CẢM GÂY TÊ CHƯA BAO GỒM THUỐC
 VÀ ÔXY SỬ DỤNG TRONG DỊCH VỤ</t>
  </si>
  <si>
    <t>(Kèm theo Quyết định số                  /QĐ-BYT ngày       /          /2026)</t>
  </si>
  <si>
    <t>Mã DVKT dùng chung</t>
  </si>
  <si>
    <t>Chi phí trực tiếp + phụ cấp</t>
  </si>
  <si>
    <t>Lương 1,8 triệu chưa làm tròn</t>
  </si>
  <si>
    <t>Tiền lương 2,34 triệu kết cấu</t>
  </si>
  <si>
    <t>Giá bao gồm chi phí trực tiếp, phụ cấp và tiền lương 2,34 triệu (chưa làm tròn)</t>
  </si>
  <si>
    <t>Chi phí quản lý (4%)</t>
  </si>
  <si>
    <t>Giá bao gồm chi phí quản lý (chưa làm tròn)</t>
  </si>
  <si>
    <t>Giá Max phê duyệt</t>
  </si>
  <si>
    <t>Giá Max phê duyệt (làm tròn số học)</t>
  </si>
  <si>
    <t>(A)</t>
  </si>
  <si>
    <t>(B)</t>
  </si>
  <si>
    <t>(C)</t>
  </si>
  <si>
    <t>(D)</t>
  </si>
  <si>
    <t>(E)</t>
  </si>
  <si>
    <t>(1)</t>
  </si>
  <si>
    <t>(2)</t>
  </si>
  <si>
    <t>(3)=(1)+(2)</t>
  </si>
  <si>
    <t>(4)</t>
  </si>
  <si>
    <t>(4)=(3)*4%</t>
  </si>
  <si>
    <t>(5)=(3)+(4)</t>
  </si>
  <si>
    <t>(6)</t>
  </si>
  <si>
    <t>(7)</t>
  </si>
  <si>
    <t>03.3565.0491_GT</t>
  </si>
  <si>
    <t>03.3359.0494_GT</t>
  </si>
  <si>
    <t>03.4149.0550_GT</t>
  </si>
  <si>
    <t>03.3556.0705_GT</t>
  </si>
  <si>
    <t>28.0312.0705_GT</t>
  </si>
  <si>
    <t>03.2205.0955_GT</t>
  </si>
  <si>
    <t>15.0180.0955_GT</t>
  </si>
  <si>
    <t>15.0181.0955_GT</t>
  </si>
  <si>
    <t>15.0391.0955_GT</t>
  </si>
  <si>
    <t>03.2983.1135_GT</t>
  </si>
  <si>
    <t>28.0104.1135_GT</t>
  </si>
  <si>
    <t>28.0105.1135_GT</t>
  </si>
  <si>
    <t>28.0259.1135_GT</t>
  </si>
  <si>
    <t>28.0273.1135_GT</t>
  </si>
  <si>
    <t>03.3219.1187_GT</t>
  </si>
  <si>
    <t>Tổng số: 746 danh mục</t>
  </si>
  <si>
    <t>- Trung tâm y tế An Lão; Trung tâm y tế Chí Linh; Trung tâm y tế Gia Lộc; Trung tâm y tế Kinh Môn; Cơ sở 2 Nhị Chiểu trực thuộc Trung tâm y tế Kinh Môn; Trung tâm y tế Ngô Quyền; Trung tâm y tế Ninh Giang; Trung tâm y tế Thủy Nguyên; Trung tâm y tế Tứ Kỳ; Trung tâm y tế Vĩnh Bảo.</t>
  </si>
  <si>
    <t>(Kèm theo Nghị quyết số 43/NQ-HĐND ngày 25 tháng 9 năm 2026 của Hội đồng nhân dân thành phố Hải Phòng)</t>
  </si>
  <si>
    <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</si>
</sst>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1" formatCode="_(* #,##0_);_(* \(#,##0\);_(* &quot;-&quot;_);_(@_)"/>
    <numFmt numFmtId="43" formatCode="_(* #,##0.00_);_(* \(#,##0.00\);_(* &quot;-&quot;??_);_(@_)"/>
    <numFmt numFmtId="164" formatCode="_(* #,##0_);_(* \(#,##0\);_(* &quot;-&quot;??_);_(@_)"/>
    <numFmt numFmtId="165" formatCode="_(* #,##0_);_(* \(#,##0\);_(* \-??_);_(@_)"/>
    <numFmt numFmtId="166" formatCode="yyyy\-mm\-dd"/>
    <numFmt numFmtId="167" formatCode="#,###"/>
  </numFmts>
  <fonts count="26" x14ac:knownFonts="1">
    <font>
      <sz val="11"/>
      <color theme="1"/>
      <name val="Aptos Narrow"/>
      <family val="2"/>
      <scheme val="minor"/>
    </font>
    <font>
      <sz val="10"/>
      <color theme="1"/>
      <name val="Arial"/>
      <family val="2"/>
    </font>
    <font>
      <b/>
      <sz val="10"/>
      <name val="Times New Roman"/>
      <family val="1"/>
    </font>
    <font>
      <sz val="12"/>
      <color rgb="FF000000"/>
      <name val="Aptos Narrow"/>
      <family val="2"/>
      <scheme val="minor"/>
    </font>
    <font>
      <sz val="12"/>
      <name val="Times New Roman"/>
      <family val="1"/>
    </font>
    <font>
      <b/>
      <sz val="12"/>
      <name val="Times New Roman"/>
      <family val="1"/>
    </font>
    <font>
      <sz val="12"/>
      <color rgb="FF000000"/>
      <name val="Times New Roman"/>
      <family val="1"/>
    </font>
    <font>
      <i/>
      <sz val="12"/>
      <name val="Times New Roman"/>
      <family val="1"/>
    </font>
    <font>
      <i/>
      <u/>
      <sz val="12"/>
      <name val="Times New Roman"/>
      <family val="1"/>
    </font>
    <font>
      <b/>
      <sz val="13"/>
      <color rgb="FF000000"/>
      <name val="Times New Roman"/>
      <family val="1"/>
    </font>
    <font>
      <b/>
      <sz val="13"/>
      <color rgb="FF0000FF"/>
      <name val="Times New Roman"/>
      <family val="1"/>
    </font>
    <font>
      <b/>
      <sz val="13"/>
      <color theme="1"/>
      <name val="Times New Roman"/>
      <family val="1"/>
    </font>
    <font>
      <sz val="13"/>
      <color rgb="FF000000"/>
      <name val="Times New Roman"/>
      <family val="1"/>
    </font>
    <font>
      <sz val="13"/>
      <color rgb="FF0000FF"/>
      <name val="Times New Roman"/>
      <family val="1"/>
    </font>
    <font>
      <sz val="13"/>
      <color rgb="FFFF0000"/>
      <name val="Times New Roman"/>
      <family val="1"/>
    </font>
    <font>
      <sz val="11"/>
      <color theme="1"/>
      <name val="Aptos Narrow"/>
      <family val="2"/>
      <scheme val="minor"/>
    </font>
    <font>
      <sz val="10"/>
      <name val="Times New Roman"/>
      <family val="1"/>
    </font>
    <font>
      <b/>
      <sz val="13"/>
      <name val="Times New Roman"/>
      <family val="1"/>
    </font>
    <font>
      <sz val="13"/>
      <name val="Times New Roman"/>
      <family val="1"/>
    </font>
    <font>
      <sz val="10"/>
      <color indexed="8"/>
      <name val="Arial"/>
      <family val="2"/>
    </font>
    <font>
      <sz val="10"/>
      <color rgb="FF000000"/>
      <name val="Times New Roman"/>
      <family val="1"/>
    </font>
    <font>
      <sz val="8"/>
      <name val="Aptos Narrow"/>
      <family val="2"/>
      <scheme val="minor"/>
    </font>
    <font>
      <sz val="12"/>
      <color rgb="FFFF0000"/>
      <name val="Times New Roman"/>
      <family val="1"/>
    </font>
    <font>
      <b/>
      <sz val="12"/>
      <color rgb="FFFF0000"/>
      <name val="Times New Roman"/>
      <family val="1"/>
    </font>
    <font>
      <i/>
      <sz val="13"/>
      <color rgb="FF000000"/>
      <name val="Times New Roman"/>
      <family val="1"/>
    </font>
    <font>
      <i/>
      <sz val="10"/>
      <name val="Times New Roman"/>
      <family val="1"/>
    </font>
  </fonts>
  <fills count="5">
    <fill>
      <patternFill patternType="none"/>
    </fill>
    <fill>
      <patternFill patternType="gray125"/>
    </fill>
    <fill>
      <patternFill patternType="solid">
        <fgColor theme="9" tint="0.79998168889431442"/>
        <bgColor indexed="64"/>
      </patternFill>
    </fill>
    <fill>
      <patternFill patternType="solid">
        <fgColor rgb="FFFFFF00"/>
        <bgColor indexed="64"/>
      </patternFill>
    </fill>
    <fill>
      <patternFill patternType="solid">
        <fgColor theme="0"/>
        <bgColor indexed="64"/>
      </patternFill>
    </fill>
  </fills>
  <borders count="9">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thin">
        <color indexed="64"/>
      </bottom>
      <diagonal/>
    </border>
  </borders>
  <cellStyleXfs count="9">
    <xf numFmtId="0" fontId="0" fillId="0" borderId="0"/>
    <xf numFmtId="0" fontId="1" fillId="0" borderId="0"/>
    <xf numFmtId="0" fontId="3" fillId="0" borderId="0"/>
    <xf numFmtId="0" fontId="1" fillId="0" borderId="0"/>
    <xf numFmtId="43" fontId="3" fillId="0" borderId="0" applyFont="0" applyFill="0" applyBorder="0" applyAlignment="0" applyProtection="0"/>
    <xf numFmtId="41" fontId="15" fillId="0" borderId="0" applyFont="0" applyFill="0" applyBorder="0" applyAlignment="0" applyProtection="0"/>
    <xf numFmtId="9" fontId="19" fillId="0" borderId="0" applyFont="0" applyFill="0" applyBorder="0" applyAlignment="0" applyProtection="0"/>
    <xf numFmtId="43" fontId="15" fillId="0" borderId="0" applyFont="0" applyFill="0" applyBorder="0" applyAlignment="0" applyProtection="0"/>
    <xf numFmtId="0" fontId="3" fillId="0" borderId="0"/>
  </cellStyleXfs>
  <cellXfs count="209">
    <xf numFmtId="0" fontId="0" fillId="0" borderId="0" xfId="0"/>
    <xf numFmtId="0" fontId="9" fillId="0" borderId="4" xfId="0" applyFont="1" applyBorder="1" applyAlignment="1">
      <alignment horizontal="center" vertical="center" wrapText="1"/>
    </xf>
    <xf numFmtId="0" fontId="10" fillId="0" borderId="4" xfId="0" applyFont="1" applyBorder="1" applyAlignment="1">
      <alignment horizontal="center" vertical="center" wrapText="1"/>
    </xf>
    <xf numFmtId="49" fontId="9" fillId="0" borderId="4" xfId="0" applyNumberFormat="1" applyFont="1" applyBorder="1" applyAlignment="1">
      <alignment horizontal="center" vertical="center" wrapText="1"/>
    </xf>
    <xf numFmtId="0" fontId="11" fillId="0" borderId="4" xfId="0" applyFont="1" applyBorder="1" applyAlignment="1">
      <alignment horizontal="center" vertical="center" wrapText="1"/>
    </xf>
    <xf numFmtId="9" fontId="11" fillId="0" borderId="4" xfId="0" applyNumberFormat="1" applyFont="1" applyBorder="1" applyAlignment="1">
      <alignment horizontal="center" vertical="center" wrapText="1"/>
    </xf>
    <xf numFmtId="49" fontId="10" fillId="0" borderId="4" xfId="0" applyNumberFormat="1" applyFont="1" applyBorder="1" applyAlignment="1">
      <alignment horizontal="center" vertical="center" wrapText="1"/>
    </xf>
    <xf numFmtId="166" fontId="9" fillId="0" borderId="4" xfId="0" applyNumberFormat="1" applyFont="1" applyBorder="1" applyAlignment="1">
      <alignment horizontal="center" vertical="center" wrapText="1"/>
    </xf>
    <xf numFmtId="0" fontId="12" fillId="0" borderId="0" xfId="0" applyFont="1" applyAlignment="1">
      <alignment horizontal="center" vertical="center" wrapText="1"/>
    </xf>
    <xf numFmtId="0" fontId="12" fillId="0" borderId="0" xfId="0" applyFont="1" applyAlignment="1">
      <alignment horizontal="center" vertical="center"/>
    </xf>
    <xf numFmtId="49" fontId="12" fillId="0" borderId="4" xfId="0" applyNumberFormat="1" applyFont="1" applyBorder="1" applyAlignment="1">
      <alignment horizontal="right" vertical="top" wrapText="1"/>
    </xf>
    <xf numFmtId="49" fontId="13" fillId="0" borderId="4" xfId="0" applyNumberFormat="1" applyFont="1" applyBorder="1" applyAlignment="1">
      <alignment horizontal="center" vertical="top" wrapText="1"/>
    </xf>
    <xf numFmtId="49" fontId="12" fillId="0" borderId="4" xfId="0" applyNumberFormat="1" applyFont="1" applyBorder="1" applyAlignment="1">
      <alignment vertical="top"/>
    </xf>
    <xf numFmtId="49" fontId="12" fillId="0" borderId="4" xfId="0" applyNumberFormat="1" applyFont="1" applyBorder="1" applyAlignment="1">
      <alignment horizontal="center" vertical="top" wrapText="1"/>
    </xf>
    <xf numFmtId="0" fontId="13" fillId="0" borderId="4" xfId="0" applyFont="1" applyBorder="1" applyAlignment="1">
      <alignment horizontal="left" vertical="top" wrapText="1"/>
    </xf>
    <xf numFmtId="0" fontId="12" fillId="0" borderId="4" xfId="0" applyFont="1" applyBorder="1" applyAlignment="1">
      <alignment horizontal="left" vertical="top" wrapText="1"/>
    </xf>
    <xf numFmtId="49" fontId="12" fillId="0" borderId="4" xfId="0" applyNumberFormat="1" applyFont="1" applyBorder="1" applyAlignment="1">
      <alignment vertical="top" wrapText="1"/>
    </xf>
    <xf numFmtId="0" fontId="12" fillId="0" borderId="4" xfId="0" applyFont="1" applyBorder="1" applyAlignment="1">
      <alignment horizontal="center" vertical="top" wrapText="1"/>
    </xf>
    <xf numFmtId="165" fontId="12" fillId="0" borderId="4" xfId="0" applyNumberFormat="1" applyFont="1" applyBorder="1" applyAlignment="1">
      <alignment horizontal="left" vertical="top" wrapText="1"/>
    </xf>
    <xf numFmtId="3" fontId="12" fillId="0" borderId="4" xfId="0" applyNumberFormat="1" applyFont="1" applyBorder="1" applyAlignment="1">
      <alignment horizontal="center" vertical="top" wrapText="1"/>
    </xf>
    <xf numFmtId="165" fontId="12" fillId="0" borderId="4" xfId="0" applyNumberFormat="1" applyFont="1" applyBorder="1" applyAlignment="1">
      <alignment horizontal="center" vertical="top" wrapText="1"/>
    </xf>
    <xf numFmtId="165" fontId="13" fillId="0" borderId="4" xfId="0" applyNumberFormat="1" applyFont="1" applyBorder="1" applyAlignment="1">
      <alignment horizontal="left" vertical="top" wrapText="1"/>
    </xf>
    <xf numFmtId="166" fontId="12" fillId="0" borderId="4" xfId="0" applyNumberFormat="1" applyFont="1" applyBorder="1"/>
    <xf numFmtId="49" fontId="12" fillId="0" borderId="0" xfId="0" applyNumberFormat="1" applyFont="1" applyAlignment="1">
      <alignment vertical="top"/>
    </xf>
    <xf numFmtId="167" fontId="6" fillId="0" borderId="4" xfId="4" applyNumberFormat="1" applyFont="1" applyFill="1" applyBorder="1" applyAlignment="1">
      <alignment vertical="center" wrapText="1"/>
    </xf>
    <xf numFmtId="0" fontId="12" fillId="0" borderId="0" xfId="0" applyFont="1"/>
    <xf numFmtId="49" fontId="14" fillId="0" borderId="4" xfId="0" applyNumberFormat="1" applyFont="1" applyBorder="1" applyAlignment="1">
      <alignment horizontal="right" vertical="top" wrapText="1"/>
    </xf>
    <xf numFmtId="49" fontId="14" fillId="0" borderId="4" xfId="0" applyNumberFormat="1" applyFont="1" applyBorder="1" applyAlignment="1">
      <alignment vertical="top"/>
    </xf>
    <xf numFmtId="49" fontId="14" fillId="0" borderId="4" xfId="0" applyNumberFormat="1" applyFont="1" applyBorder="1" applyAlignment="1">
      <alignment horizontal="center" vertical="top" wrapText="1"/>
    </xf>
    <xf numFmtId="49" fontId="14" fillId="0" borderId="4" xfId="0" applyNumberFormat="1" applyFont="1" applyBorder="1" applyAlignment="1">
      <alignment vertical="top" wrapText="1"/>
    </xf>
    <xf numFmtId="0" fontId="14" fillId="0" borderId="4" xfId="0" applyFont="1" applyBorder="1" applyAlignment="1">
      <alignment horizontal="center" vertical="top" wrapText="1"/>
    </xf>
    <xf numFmtId="0" fontId="14" fillId="0" borderId="4" xfId="0" applyFont="1" applyBorder="1" applyAlignment="1">
      <alignment horizontal="left" vertical="top" wrapText="1"/>
    </xf>
    <xf numFmtId="165" fontId="14" fillId="0" borderId="4" xfId="0" applyNumberFormat="1" applyFont="1" applyBorder="1" applyAlignment="1">
      <alignment horizontal="left" vertical="top" wrapText="1"/>
    </xf>
    <xf numFmtId="166" fontId="14" fillId="0" borderId="4" xfId="0" applyNumberFormat="1" applyFont="1" applyBorder="1"/>
    <xf numFmtId="49" fontId="14" fillId="0" borderId="0" xfId="0" applyNumberFormat="1" applyFont="1" applyAlignment="1">
      <alignment vertical="top"/>
    </xf>
    <xf numFmtId="0" fontId="13" fillId="0" borderId="4" xfId="0" applyFont="1" applyBorder="1" applyAlignment="1">
      <alignment horizontal="center" vertical="top" wrapText="1"/>
    </xf>
    <xf numFmtId="49" fontId="12" fillId="0" borderId="4" xfId="0" applyNumberFormat="1" applyFont="1" applyBorder="1" applyAlignment="1">
      <alignment horizontal="right" vertical="center" wrapText="1"/>
    </xf>
    <xf numFmtId="49" fontId="13" fillId="0" borderId="4" xfId="0" applyNumberFormat="1" applyFont="1" applyBorder="1" applyAlignment="1">
      <alignment horizontal="center" vertical="center" wrapText="1"/>
    </xf>
    <xf numFmtId="49" fontId="12" fillId="0" borderId="4" xfId="0" applyNumberFormat="1" applyFont="1" applyBorder="1" applyAlignment="1">
      <alignment vertical="center"/>
    </xf>
    <xf numFmtId="49" fontId="12" fillId="0" borderId="4" xfId="0" applyNumberFormat="1" applyFont="1" applyBorder="1" applyAlignment="1">
      <alignment horizontal="center" vertical="center" wrapText="1"/>
    </xf>
    <xf numFmtId="0" fontId="13" fillId="0" borderId="4" xfId="0" applyFont="1" applyBorder="1" applyAlignment="1">
      <alignment horizontal="left" vertical="center" wrapText="1"/>
    </xf>
    <xf numFmtId="49" fontId="12" fillId="0" borderId="4" xfId="0" applyNumberFormat="1" applyFont="1" applyBorder="1" applyAlignment="1">
      <alignment vertical="center" wrapText="1"/>
    </xf>
    <xf numFmtId="0" fontId="12" fillId="0" borderId="4" xfId="0" applyFont="1" applyBorder="1" applyAlignment="1">
      <alignment horizontal="center" vertical="center" wrapText="1"/>
    </xf>
    <xf numFmtId="0" fontId="12" fillId="0" borderId="4" xfId="0" applyFont="1" applyBorder="1" applyAlignment="1">
      <alignment horizontal="left" vertical="center" wrapText="1"/>
    </xf>
    <xf numFmtId="165" fontId="12" fillId="0" borderId="4" xfId="0" applyNumberFormat="1" applyFont="1" applyBorder="1" applyAlignment="1">
      <alignment horizontal="left" vertical="center" wrapText="1"/>
    </xf>
    <xf numFmtId="3" fontId="12" fillId="0" borderId="4" xfId="0" applyNumberFormat="1" applyFont="1" applyBorder="1" applyAlignment="1">
      <alignment horizontal="center" vertical="center" wrapText="1"/>
    </xf>
    <xf numFmtId="165" fontId="12" fillId="0" borderId="4" xfId="0" applyNumberFormat="1" applyFont="1" applyBorder="1" applyAlignment="1">
      <alignment horizontal="center" vertical="center" wrapText="1"/>
    </xf>
    <xf numFmtId="165" fontId="13" fillId="0" borderId="4" xfId="0" applyNumberFormat="1" applyFont="1" applyBorder="1" applyAlignment="1">
      <alignment horizontal="left" vertical="center" wrapText="1"/>
    </xf>
    <xf numFmtId="0" fontId="12" fillId="0" borderId="0" xfId="0" applyFont="1" applyAlignment="1">
      <alignment vertical="center"/>
    </xf>
    <xf numFmtId="0" fontId="13" fillId="0" borderId="0" xfId="0" applyFont="1"/>
    <xf numFmtId="0" fontId="13" fillId="0" borderId="0" xfId="0" applyFont="1" applyAlignment="1">
      <alignment horizontal="left"/>
    </xf>
    <xf numFmtId="0" fontId="13" fillId="0" borderId="0" xfId="0" applyFont="1" applyAlignment="1">
      <alignment horizontal="left" wrapText="1"/>
    </xf>
    <xf numFmtId="0" fontId="12" fillId="0" borderId="0" xfId="0" applyFont="1" applyAlignment="1">
      <alignment horizontal="left"/>
    </xf>
    <xf numFmtId="0" fontId="6" fillId="0" borderId="0" xfId="2" applyFont="1" applyAlignment="1">
      <alignment vertical="center"/>
    </xf>
    <xf numFmtId="0" fontId="4" fillId="0" borderId="0" xfId="3" applyFont="1" applyAlignment="1">
      <alignment vertical="center"/>
    </xf>
    <xf numFmtId="0" fontId="7" fillId="0" borderId="0" xfId="1" applyFont="1" applyAlignment="1">
      <alignment horizontal="center" vertical="center" wrapText="1"/>
    </xf>
    <xf numFmtId="0" fontId="4" fillId="0" borderId="0" xfId="1" applyFont="1" applyAlignment="1">
      <alignment horizontal="left" vertical="center"/>
    </xf>
    <xf numFmtId="3" fontId="4" fillId="0" borderId="0" xfId="2" applyNumberFormat="1" applyFont="1" applyAlignment="1">
      <alignment vertical="center"/>
    </xf>
    <xf numFmtId="0" fontId="4" fillId="0" borderId="0" xfId="2" applyFont="1" applyAlignment="1">
      <alignment horizontal="center" vertical="center"/>
    </xf>
    <xf numFmtId="0" fontId="4" fillId="0" borderId="0" xfId="2" applyFont="1" applyAlignment="1">
      <alignment horizontal="left" vertical="center"/>
    </xf>
    <xf numFmtId="0" fontId="4" fillId="0" borderId="0" xfId="2" applyFont="1" applyAlignment="1">
      <alignment horizontal="left" vertical="center" wrapText="1"/>
    </xf>
    <xf numFmtId="0" fontId="4" fillId="0" borderId="0" xfId="2" applyFont="1" applyAlignment="1">
      <alignment vertical="center"/>
    </xf>
    <xf numFmtId="0" fontId="8" fillId="0" borderId="1" xfId="2" applyFont="1" applyBorder="1" applyAlignment="1">
      <alignment vertical="center"/>
    </xf>
    <xf numFmtId="0" fontId="7" fillId="0" borderId="1" xfId="2" applyFont="1" applyBorder="1" applyAlignment="1">
      <alignment horizontal="right" vertical="center"/>
    </xf>
    <xf numFmtId="3" fontId="4" fillId="0" borderId="4" xfId="2" applyNumberFormat="1" applyFont="1" applyBorder="1" applyAlignment="1">
      <alignment horizontal="center" vertical="center" shrinkToFit="1"/>
    </xf>
    <xf numFmtId="49" fontId="4" fillId="0" borderId="4" xfId="2" applyNumberFormat="1" applyFont="1" applyBorder="1" applyAlignment="1">
      <alignment horizontal="center" vertical="center" shrinkToFit="1"/>
    </xf>
    <xf numFmtId="0" fontId="4" fillId="0" borderId="4" xfId="2" applyFont="1" applyBorder="1" applyAlignment="1">
      <alignment horizontal="left" vertical="center" wrapText="1" shrinkToFit="1"/>
    </xf>
    <xf numFmtId="37" fontId="4" fillId="0" borderId="4" xfId="2" applyNumberFormat="1" applyFont="1" applyBorder="1" applyAlignment="1">
      <alignment vertical="center" shrinkToFit="1"/>
    </xf>
    <xf numFmtId="49" fontId="4" fillId="0" borderId="4" xfId="2" applyNumberFormat="1" applyFont="1" applyBorder="1" applyAlignment="1">
      <alignment horizontal="center" vertical="center" wrapText="1"/>
    </xf>
    <xf numFmtId="0" fontId="4" fillId="0" borderId="4" xfId="2" applyFont="1" applyBorder="1" applyAlignment="1">
      <alignment horizontal="center" vertical="center" shrinkToFit="1"/>
    </xf>
    <xf numFmtId="49" fontId="4" fillId="0" borderId="4" xfId="0" applyNumberFormat="1" applyFont="1" applyBorder="1" applyAlignment="1">
      <alignment horizontal="center" vertical="center" shrinkToFit="1"/>
    </xf>
    <xf numFmtId="0" fontId="4" fillId="0" borderId="4" xfId="0" applyFont="1" applyBorder="1" applyAlignment="1">
      <alignment horizontal="justify" vertical="center" wrapText="1" shrinkToFit="1"/>
    </xf>
    <xf numFmtId="49" fontId="4" fillId="0" borderId="4" xfId="0" applyNumberFormat="1" applyFont="1" applyBorder="1" applyAlignment="1">
      <alignment horizontal="center" vertical="center" wrapText="1"/>
    </xf>
    <xf numFmtId="0" fontId="4" fillId="0" borderId="0" xfId="2" applyFont="1" applyAlignment="1">
      <alignment horizontal="right" vertical="center"/>
    </xf>
    <xf numFmtId="0" fontId="4" fillId="0" borderId="4" xfId="0" applyFont="1" applyBorder="1" applyAlignment="1">
      <alignment horizontal="left" vertical="center" wrapText="1"/>
    </xf>
    <xf numFmtId="0" fontId="20" fillId="0" borderId="4" xfId="8" applyFont="1" applyBorder="1" applyAlignment="1">
      <alignment vertical="center"/>
    </xf>
    <xf numFmtId="41" fontId="20" fillId="2" borderId="4" xfId="5" applyFont="1" applyFill="1" applyBorder="1" applyAlignment="1">
      <alignment horizontal="left" vertical="center"/>
    </xf>
    <xf numFmtId="41" fontId="20" fillId="3" borderId="4" xfId="5" applyFont="1" applyFill="1" applyBorder="1" applyAlignment="1">
      <alignment horizontal="left" vertical="center"/>
    </xf>
    <xf numFmtId="0" fontId="23" fillId="0" borderId="0" xfId="2" applyFont="1" applyAlignment="1">
      <alignment horizontal="center" vertical="center"/>
    </xf>
    <xf numFmtId="167" fontId="6" fillId="3" borderId="4" xfId="4" applyNumberFormat="1" applyFont="1" applyFill="1" applyBorder="1" applyAlignment="1">
      <alignment vertical="center" wrapText="1"/>
    </xf>
    <xf numFmtId="41" fontId="20" fillId="4" borderId="4" xfId="5" applyFont="1" applyFill="1" applyBorder="1" applyAlignment="1">
      <alignment horizontal="left" vertical="center"/>
    </xf>
    <xf numFmtId="0" fontId="16" fillId="0" borderId="0" xfId="0" applyFont="1" applyAlignment="1">
      <alignment vertical="center"/>
    </xf>
    <xf numFmtId="0" fontId="2" fillId="0" borderId="0" xfId="0" applyFont="1" applyAlignment="1">
      <alignment vertical="center"/>
    </xf>
    <xf numFmtId="0" fontId="2" fillId="0" borderId="0" xfId="0" applyFont="1" applyAlignment="1">
      <alignment horizontal="right" vertical="center"/>
    </xf>
    <xf numFmtId="0" fontId="17" fillId="0" borderId="0" xfId="0" applyFont="1" applyAlignment="1">
      <alignment vertical="center"/>
    </xf>
    <xf numFmtId="0" fontId="17" fillId="3" borderId="0" xfId="0" applyFont="1" applyFill="1" applyAlignment="1">
      <alignment vertical="center"/>
    </xf>
    <xf numFmtId="0" fontId="17" fillId="0" borderId="0" xfId="0" applyFont="1" applyAlignment="1">
      <alignment horizontal="right" vertical="center"/>
    </xf>
    <xf numFmtId="0" fontId="24" fillId="0" borderId="0" xfId="0" applyFont="1" applyAlignment="1">
      <alignment vertical="center"/>
    </xf>
    <xf numFmtId="0" fontId="18" fillId="0" borderId="0" xfId="0" applyFont="1" applyAlignment="1">
      <alignment vertical="center"/>
    </xf>
    <xf numFmtId="0" fontId="18" fillId="3" borderId="0" xfId="0" applyFont="1" applyFill="1" applyAlignment="1">
      <alignment vertical="center"/>
    </xf>
    <xf numFmtId="0" fontId="18" fillId="0" borderId="0" xfId="0" applyFont="1" applyAlignment="1">
      <alignment horizontal="left" vertical="center"/>
    </xf>
    <xf numFmtId="0" fontId="18" fillId="0" borderId="0" xfId="0" applyFont="1" applyAlignment="1">
      <alignment horizontal="left" vertical="center" wrapText="1"/>
    </xf>
    <xf numFmtId="0" fontId="18" fillId="0" borderId="0" xfId="0" applyFont="1" applyAlignment="1">
      <alignment horizontal="right" vertical="center"/>
    </xf>
    <xf numFmtId="49" fontId="18" fillId="0" borderId="0" xfId="0" applyNumberFormat="1" applyFont="1" applyAlignment="1">
      <alignment horizontal="center" vertical="center" wrapText="1"/>
    </xf>
    <xf numFmtId="0" fontId="17" fillId="0" borderId="4" xfId="0" applyFont="1" applyBorder="1" applyAlignment="1">
      <alignment horizontal="center" vertical="center" wrapText="1"/>
    </xf>
    <xf numFmtId="49" fontId="17" fillId="0" borderId="4" xfId="0" applyNumberFormat="1" applyFont="1" applyBorder="1" applyAlignment="1">
      <alignment horizontal="center" vertical="center" wrapText="1"/>
    </xf>
    <xf numFmtId="0" fontId="17" fillId="3" borderId="4" xfId="0" applyFont="1" applyFill="1" applyBorder="1" applyAlignment="1">
      <alignment horizontal="center" vertical="center" wrapText="1"/>
    </xf>
    <xf numFmtId="9" fontId="17" fillId="0" borderId="4" xfId="0" applyNumberFormat="1" applyFont="1" applyBorder="1" applyAlignment="1">
      <alignment horizontal="center" vertical="center" wrapText="1"/>
    </xf>
    <xf numFmtId="164" fontId="17" fillId="0" borderId="4" xfId="4" applyNumberFormat="1" applyFont="1" applyFill="1" applyBorder="1" applyAlignment="1">
      <alignment horizontal="center" vertical="center" wrapText="1"/>
    </xf>
    <xf numFmtId="2" fontId="17" fillId="0" borderId="4" xfId="6" applyNumberFormat="1" applyFont="1" applyFill="1" applyBorder="1" applyAlignment="1">
      <alignment horizontal="center" vertical="center" wrapText="1"/>
    </xf>
    <xf numFmtId="166" fontId="17" fillId="0" borderId="4" xfId="0" applyNumberFormat="1" applyFont="1" applyBorder="1" applyAlignment="1">
      <alignment horizontal="center" vertical="center" wrapText="1"/>
    </xf>
    <xf numFmtId="0" fontId="18" fillId="0" borderId="0" xfId="0" applyFont="1" applyAlignment="1">
      <alignment horizontal="center" vertical="center"/>
    </xf>
    <xf numFmtId="0" fontId="16" fillId="0" borderId="4" xfId="0" applyFont="1" applyBorder="1" applyAlignment="1">
      <alignment horizontal="center" vertical="center" wrapText="1"/>
    </xf>
    <xf numFmtId="49" fontId="16" fillId="0" borderId="4" xfId="0" applyNumberFormat="1" applyFont="1" applyBorder="1" applyAlignment="1">
      <alignment horizontal="center" vertical="center" wrapText="1"/>
    </xf>
    <xf numFmtId="0" fontId="16" fillId="3" borderId="4" xfId="0" applyFont="1" applyFill="1" applyBorder="1" applyAlignment="1">
      <alignment horizontal="center" vertical="center" wrapText="1"/>
    </xf>
    <xf numFmtId="0" fontId="16" fillId="0" borderId="4" xfId="0" quotePrefix="1" applyFont="1" applyBorder="1" applyAlignment="1">
      <alignment horizontal="center" vertical="center" wrapText="1"/>
    </xf>
    <xf numFmtId="9" fontId="16" fillId="0" borderId="4" xfId="0" applyNumberFormat="1" applyFont="1" applyBorder="1" applyAlignment="1">
      <alignment horizontal="center" vertical="center" wrapText="1"/>
    </xf>
    <xf numFmtId="49" fontId="25" fillId="0" borderId="2" xfId="0" applyNumberFormat="1" applyFont="1" applyBorder="1" applyAlignment="1">
      <alignment horizontal="center" vertical="center" wrapText="1"/>
    </xf>
    <xf numFmtId="164" fontId="25" fillId="0" borderId="2" xfId="4" applyNumberFormat="1" applyFont="1" applyFill="1" applyBorder="1" applyAlignment="1">
      <alignment horizontal="center" vertical="center" wrapText="1"/>
    </xf>
    <xf numFmtId="166" fontId="16" fillId="0" borderId="4" xfId="0" applyNumberFormat="1" applyFont="1" applyBorder="1" applyAlignment="1">
      <alignment horizontal="center" vertical="center" wrapText="1"/>
    </xf>
    <xf numFmtId="0" fontId="16" fillId="0" borderId="0" xfId="0" applyFont="1" applyAlignment="1">
      <alignment horizontal="center" vertical="center"/>
    </xf>
    <xf numFmtId="3" fontId="18" fillId="0" borderId="5" xfId="0" applyNumberFormat="1" applyFont="1" applyBorder="1" applyAlignment="1">
      <alignment horizontal="center" vertical="center" wrapText="1"/>
    </xf>
    <xf numFmtId="49" fontId="18" fillId="0" borderId="5" xfId="0" applyNumberFormat="1" applyFont="1" applyBorder="1" applyAlignment="1">
      <alignment horizontal="center" vertical="center" wrapText="1"/>
    </xf>
    <xf numFmtId="0" fontId="18" fillId="0" borderId="5" xfId="0" applyFont="1" applyBorder="1" applyAlignment="1">
      <alignment horizontal="center" vertical="center" wrapText="1"/>
    </xf>
    <xf numFmtId="49" fontId="18" fillId="0" borderId="5" xfId="0" applyNumberFormat="1" applyFont="1" applyBorder="1" applyAlignment="1">
      <alignment vertical="center"/>
    </xf>
    <xf numFmtId="49" fontId="18" fillId="3" borderId="5" xfId="0" applyNumberFormat="1" applyFont="1" applyFill="1" applyBorder="1" applyAlignment="1">
      <alignment horizontal="center" vertical="center" wrapText="1"/>
    </xf>
    <xf numFmtId="0" fontId="18" fillId="0" borderId="5" xfId="0" applyFont="1" applyBorder="1" applyAlignment="1">
      <alignment horizontal="left" vertical="center" wrapText="1"/>
    </xf>
    <xf numFmtId="49" fontId="18" fillId="0" borderId="5" xfId="0" applyNumberFormat="1" applyFont="1" applyBorder="1" applyAlignment="1">
      <alignment vertical="center" wrapText="1"/>
    </xf>
    <xf numFmtId="165" fontId="18" fillId="0" borderId="5" xfId="0" applyNumberFormat="1" applyFont="1" applyBorder="1" applyAlignment="1">
      <alignment horizontal="left" vertical="center" wrapText="1"/>
    </xf>
    <xf numFmtId="165" fontId="18" fillId="0" borderId="5" xfId="0" applyNumberFormat="1" applyFont="1" applyBorder="1" applyAlignment="1">
      <alignment horizontal="center" vertical="center" wrapText="1"/>
    </xf>
    <xf numFmtId="165" fontId="18" fillId="0" borderId="5" xfId="0" applyNumberFormat="1" applyFont="1" applyBorder="1" applyAlignment="1">
      <alignment horizontal="right" vertical="center" wrapText="1"/>
    </xf>
    <xf numFmtId="165" fontId="18" fillId="0" borderId="5" xfId="0" applyNumberFormat="1" applyFont="1" applyBorder="1" applyAlignment="1">
      <alignment horizontal="justify" vertical="center" wrapText="1"/>
    </xf>
    <xf numFmtId="49" fontId="18" fillId="0" borderId="4" xfId="0" applyNumberFormat="1" applyFont="1" applyBorder="1" applyAlignment="1">
      <alignment vertical="center"/>
    </xf>
    <xf numFmtId="166" fontId="18" fillId="0" borderId="4" xfId="0" applyNumberFormat="1" applyFont="1" applyBorder="1" applyAlignment="1">
      <alignment vertical="center"/>
    </xf>
    <xf numFmtId="3" fontId="18" fillId="0" borderId="6" xfId="0" applyNumberFormat="1" applyFont="1" applyBorder="1" applyAlignment="1">
      <alignment horizontal="center" vertical="center" wrapText="1"/>
    </xf>
    <xf numFmtId="49" fontId="18" fillId="0" borderId="6" xfId="0" applyNumberFormat="1" applyFont="1" applyBorder="1" applyAlignment="1">
      <alignment horizontal="center" vertical="center" wrapText="1"/>
    </xf>
    <xf numFmtId="0" fontId="18" fillId="0" borderId="6" xfId="0" applyFont="1" applyBorder="1" applyAlignment="1">
      <alignment horizontal="center" vertical="center" wrapText="1"/>
    </xf>
    <xf numFmtId="49" fontId="18" fillId="0" borderId="6" xfId="0" applyNumberFormat="1" applyFont="1" applyBorder="1" applyAlignment="1">
      <alignment vertical="center"/>
    </xf>
    <xf numFmtId="49" fontId="18" fillId="3" borderId="6" xfId="0" applyNumberFormat="1" applyFont="1" applyFill="1" applyBorder="1" applyAlignment="1">
      <alignment horizontal="center" vertical="center" wrapText="1"/>
    </xf>
    <xf numFmtId="0" fontId="18" fillId="0" borderId="6" xfId="0" applyFont="1" applyBorder="1" applyAlignment="1">
      <alignment horizontal="left" vertical="center" wrapText="1"/>
    </xf>
    <xf numFmtId="49" fontId="18" fillId="0" borderId="6" xfId="0" applyNumberFormat="1" applyFont="1" applyBorder="1" applyAlignment="1">
      <alignment vertical="center" wrapText="1"/>
    </xf>
    <xf numFmtId="165" fontId="18" fillId="0" borderId="6" xfId="0" applyNumberFormat="1" applyFont="1" applyBorder="1" applyAlignment="1">
      <alignment horizontal="left" vertical="center" wrapText="1"/>
    </xf>
    <xf numFmtId="165" fontId="18" fillId="0" borderId="6" xfId="0" applyNumberFormat="1" applyFont="1" applyBorder="1" applyAlignment="1">
      <alignment horizontal="center" vertical="center" wrapText="1"/>
    </xf>
    <xf numFmtId="165" fontId="18" fillId="0" borderId="6" xfId="0" applyNumberFormat="1" applyFont="1" applyBorder="1" applyAlignment="1">
      <alignment horizontal="right" vertical="center" wrapText="1"/>
    </xf>
    <xf numFmtId="165" fontId="18" fillId="0" borderId="6" xfId="0" applyNumberFormat="1" applyFont="1" applyBorder="1" applyAlignment="1">
      <alignment horizontal="justify" vertical="center" wrapText="1"/>
    </xf>
    <xf numFmtId="0" fontId="18" fillId="0" borderId="6" xfId="0" applyFont="1" applyBorder="1" applyAlignment="1">
      <alignment horizontal="justify" vertical="center" wrapText="1"/>
    </xf>
    <xf numFmtId="3" fontId="18" fillId="0" borderId="7" xfId="0" applyNumberFormat="1" applyFont="1" applyBorder="1" applyAlignment="1">
      <alignment horizontal="center" vertical="center" wrapText="1"/>
    </xf>
    <xf numFmtId="49" fontId="18" fillId="0" borderId="7" xfId="0" applyNumberFormat="1" applyFont="1" applyBorder="1" applyAlignment="1">
      <alignment horizontal="center" vertical="center" wrapText="1"/>
    </xf>
    <xf numFmtId="0" fontId="18" fillId="0" borderId="7" xfId="0" applyFont="1" applyBorder="1" applyAlignment="1">
      <alignment horizontal="center" vertical="center" wrapText="1"/>
    </xf>
    <xf numFmtId="49" fontId="18" fillId="0" borderId="7" xfId="0" applyNumberFormat="1" applyFont="1" applyBorder="1" applyAlignment="1">
      <alignment vertical="center"/>
    </xf>
    <xf numFmtId="49" fontId="18" fillId="3" borderId="7" xfId="0" applyNumberFormat="1" applyFont="1" applyFill="1" applyBorder="1" applyAlignment="1">
      <alignment horizontal="center" vertical="center" wrapText="1"/>
    </xf>
    <xf numFmtId="0" fontId="18" fillId="0" borderId="7" xfId="0" applyFont="1" applyBorder="1" applyAlignment="1">
      <alignment horizontal="left" vertical="center" wrapText="1"/>
    </xf>
    <xf numFmtId="49" fontId="18" fillId="0" borderId="7" xfId="0" applyNumberFormat="1" applyFont="1" applyBorder="1" applyAlignment="1">
      <alignment vertical="center" wrapText="1"/>
    </xf>
    <xf numFmtId="165" fontId="18" fillId="0" borderId="7" xfId="0" applyNumberFormat="1" applyFont="1" applyBorder="1" applyAlignment="1">
      <alignment horizontal="left" vertical="center" wrapText="1"/>
    </xf>
    <xf numFmtId="165" fontId="18" fillId="0" borderId="7" xfId="0" applyNumberFormat="1" applyFont="1" applyBorder="1" applyAlignment="1">
      <alignment horizontal="center" vertical="center" wrapText="1"/>
    </xf>
    <xf numFmtId="165" fontId="18" fillId="0" borderId="7" xfId="0" applyNumberFormat="1" applyFont="1" applyBorder="1" applyAlignment="1">
      <alignment horizontal="right" vertical="center" wrapText="1"/>
    </xf>
    <xf numFmtId="165" fontId="18" fillId="0" borderId="7" xfId="0" applyNumberFormat="1" applyFont="1" applyBorder="1" applyAlignment="1">
      <alignment horizontal="justify" vertical="center" wrapText="1"/>
    </xf>
    <xf numFmtId="3" fontId="18" fillId="0" borderId="8" xfId="0" applyNumberFormat="1" applyFont="1" applyBorder="1" applyAlignment="1">
      <alignment horizontal="center" vertical="center" wrapText="1"/>
    </xf>
    <xf numFmtId="49" fontId="18" fillId="0" borderId="8" xfId="0" applyNumberFormat="1" applyFont="1" applyBorder="1" applyAlignment="1">
      <alignment horizontal="center" vertical="center" wrapText="1"/>
    </xf>
    <xf numFmtId="0" fontId="18" fillId="0" borderId="8" xfId="0" applyFont="1" applyBorder="1" applyAlignment="1">
      <alignment horizontal="center" vertical="center" wrapText="1"/>
    </xf>
    <xf numFmtId="49" fontId="18" fillId="0" borderId="8" xfId="0" applyNumberFormat="1" applyFont="1" applyBorder="1" applyAlignment="1">
      <alignment vertical="center"/>
    </xf>
    <xf numFmtId="49" fontId="18" fillId="3" borderId="8" xfId="0" applyNumberFormat="1" applyFont="1" applyFill="1" applyBorder="1" applyAlignment="1">
      <alignment horizontal="center" vertical="center" wrapText="1"/>
    </xf>
    <xf numFmtId="0" fontId="18" fillId="0" borderId="8" xfId="0" applyFont="1" applyBorder="1" applyAlignment="1">
      <alignment horizontal="left" vertical="center" wrapText="1"/>
    </xf>
    <xf numFmtId="49" fontId="18" fillId="0" borderId="8" xfId="0" applyNumberFormat="1" applyFont="1" applyBorder="1" applyAlignment="1">
      <alignment vertical="center" wrapText="1"/>
    </xf>
    <xf numFmtId="165" fontId="18" fillId="0" borderId="8" xfId="0" applyNumberFormat="1" applyFont="1" applyBorder="1" applyAlignment="1">
      <alignment horizontal="left" vertical="center" wrapText="1"/>
    </xf>
    <xf numFmtId="165" fontId="18" fillId="0" borderId="8" xfId="0" applyNumberFormat="1" applyFont="1" applyBorder="1" applyAlignment="1">
      <alignment horizontal="center" vertical="center" wrapText="1"/>
    </xf>
    <xf numFmtId="165" fontId="18" fillId="0" borderId="8" xfId="0" applyNumberFormat="1" applyFont="1" applyBorder="1" applyAlignment="1">
      <alignment horizontal="right" vertical="center" wrapText="1"/>
    </xf>
    <xf numFmtId="165" fontId="18" fillId="0" borderId="8" xfId="0" applyNumberFormat="1" applyFont="1" applyBorder="1" applyAlignment="1">
      <alignment horizontal="justify" vertical="center" wrapText="1"/>
    </xf>
    <xf numFmtId="0" fontId="4" fillId="4" borderId="0" xfId="3" applyFont="1" applyFill="1" applyAlignment="1">
      <alignment vertical="center"/>
    </xf>
    <xf numFmtId="0" fontId="7" fillId="4" borderId="0" xfId="1" applyFont="1" applyFill="1" applyAlignment="1">
      <alignment horizontal="center" vertical="center" wrapText="1"/>
    </xf>
    <xf numFmtId="0" fontId="6" fillId="4" borderId="0" xfId="2" applyFont="1" applyFill="1" applyAlignment="1">
      <alignment vertical="center"/>
    </xf>
    <xf numFmtId="0" fontId="4" fillId="4" borderId="0" xfId="1" applyFont="1" applyFill="1" applyAlignment="1">
      <alignment horizontal="left" vertical="center"/>
    </xf>
    <xf numFmtId="3" fontId="4" fillId="4" borderId="0" xfId="2" applyNumberFormat="1" applyFont="1" applyFill="1" applyAlignment="1">
      <alignment vertical="center"/>
    </xf>
    <xf numFmtId="0" fontId="4" fillId="4" borderId="0" xfId="2" applyFont="1" applyFill="1" applyAlignment="1">
      <alignment horizontal="center" vertical="center"/>
    </xf>
    <xf numFmtId="0" fontId="4" fillId="4" borderId="0" xfId="2" applyFont="1" applyFill="1" applyAlignment="1">
      <alignment horizontal="left" vertical="center"/>
    </xf>
    <xf numFmtId="0" fontId="4" fillId="4" borderId="0" xfId="2" applyFont="1" applyFill="1" applyAlignment="1">
      <alignment horizontal="left" vertical="center" wrapText="1"/>
    </xf>
    <xf numFmtId="0" fontId="4" fillId="4" borderId="0" xfId="2" applyFont="1" applyFill="1" applyAlignment="1">
      <alignment vertical="center"/>
    </xf>
    <xf numFmtId="0" fontId="8" fillId="4" borderId="1" xfId="2" applyFont="1" applyFill="1" applyBorder="1" applyAlignment="1">
      <alignment vertical="center"/>
    </xf>
    <xf numFmtId="0" fontId="7" fillId="4" borderId="1" xfId="2" applyFont="1" applyFill="1" applyBorder="1" applyAlignment="1">
      <alignment horizontal="right" vertical="center"/>
    </xf>
    <xf numFmtId="0" fontId="23" fillId="4" borderId="0" xfId="2" applyFont="1" applyFill="1" applyAlignment="1">
      <alignment horizontal="center" vertical="center"/>
    </xf>
    <xf numFmtId="3" fontId="4" fillId="4" borderId="4" xfId="2" applyNumberFormat="1" applyFont="1" applyFill="1" applyBorder="1" applyAlignment="1">
      <alignment horizontal="center" vertical="center" shrinkToFit="1"/>
    </xf>
    <xf numFmtId="49" fontId="4" fillId="4" borderId="4" xfId="2" applyNumberFormat="1" applyFont="1" applyFill="1" applyBorder="1" applyAlignment="1">
      <alignment horizontal="center" vertical="center" shrinkToFit="1"/>
    </xf>
    <xf numFmtId="0" fontId="4" fillId="4" borderId="4" xfId="2" applyFont="1" applyFill="1" applyBorder="1" applyAlignment="1">
      <alignment horizontal="left" vertical="center" wrapText="1" shrinkToFit="1"/>
    </xf>
    <xf numFmtId="37" fontId="4" fillId="4" borderId="4" xfId="2" applyNumberFormat="1" applyFont="1" applyFill="1" applyBorder="1" applyAlignment="1">
      <alignment vertical="center" shrinkToFit="1"/>
    </xf>
    <xf numFmtId="0" fontId="20" fillId="4" borderId="4" xfId="8" applyFont="1" applyFill="1" applyBorder="1" applyAlignment="1">
      <alignment vertical="center"/>
    </xf>
    <xf numFmtId="49" fontId="4" fillId="4" borderId="4" xfId="2" applyNumberFormat="1" applyFont="1" applyFill="1" applyBorder="1" applyAlignment="1">
      <alignment horizontal="center" vertical="center" wrapText="1"/>
    </xf>
    <xf numFmtId="0" fontId="4" fillId="4" borderId="4" xfId="2" applyFont="1" applyFill="1" applyBorder="1" applyAlignment="1">
      <alignment horizontal="center" vertical="center" shrinkToFit="1"/>
    </xf>
    <xf numFmtId="49" fontId="4" fillId="4" borderId="4" xfId="0" applyNumberFormat="1" applyFont="1" applyFill="1" applyBorder="1" applyAlignment="1">
      <alignment horizontal="center" vertical="center" shrinkToFit="1"/>
    </xf>
    <xf numFmtId="0" fontId="4" fillId="4" borderId="4" xfId="0" applyFont="1" applyFill="1" applyBorder="1" applyAlignment="1">
      <alignment horizontal="justify" vertical="center" wrapText="1" shrinkToFit="1"/>
    </xf>
    <xf numFmtId="49" fontId="4" fillId="4" borderId="4" xfId="0" applyNumberFormat="1" applyFont="1" applyFill="1" applyBorder="1" applyAlignment="1">
      <alignment horizontal="center" vertical="center" wrapText="1"/>
    </xf>
    <xf numFmtId="0" fontId="4" fillId="4" borderId="4" xfId="0" applyFont="1" applyFill="1" applyBorder="1" applyAlignment="1">
      <alignment horizontal="left" vertical="center" wrapText="1"/>
    </xf>
    <xf numFmtId="164" fontId="16" fillId="4" borderId="0" xfId="7" applyNumberFormat="1" applyFont="1" applyFill="1" applyAlignment="1" applyProtection="1">
      <alignment vertical="center"/>
      <protection locked="0"/>
    </xf>
    <xf numFmtId="164" fontId="4" fillId="4" borderId="0" xfId="2" applyNumberFormat="1" applyFont="1" applyFill="1" applyAlignment="1">
      <alignment horizontal="right" vertical="center"/>
    </xf>
    <xf numFmtId="0" fontId="4" fillId="4" borderId="0" xfId="2" applyFont="1" applyFill="1" applyAlignment="1">
      <alignment horizontal="right" vertical="center"/>
    </xf>
    <xf numFmtId="0" fontId="7" fillId="4" borderId="0" xfId="2" applyFont="1" applyFill="1" applyAlignment="1">
      <alignment horizontal="left" vertical="center"/>
    </xf>
    <xf numFmtId="0" fontId="5" fillId="4" borderId="0" xfId="3" applyFont="1" applyFill="1" applyAlignment="1">
      <alignment horizontal="center" vertical="center" wrapText="1"/>
    </xf>
    <xf numFmtId="0" fontId="4" fillId="4" borderId="0" xfId="1" quotePrefix="1" applyFont="1" applyFill="1" applyAlignment="1">
      <alignment horizontal="left" vertical="center" wrapText="1"/>
    </xf>
    <xf numFmtId="49" fontId="5" fillId="4" borderId="2" xfId="2" applyNumberFormat="1" applyFont="1" applyFill="1" applyBorder="1" applyAlignment="1">
      <alignment horizontal="center" vertical="center" wrapText="1"/>
    </xf>
    <xf numFmtId="49" fontId="5" fillId="4" borderId="3" xfId="2" applyNumberFormat="1" applyFont="1" applyFill="1" applyBorder="1" applyAlignment="1">
      <alignment horizontal="center" vertical="center" wrapText="1"/>
    </xf>
    <xf numFmtId="0" fontId="7" fillId="4" borderId="0" xfId="1" applyFont="1" applyFill="1" applyAlignment="1">
      <alignment horizontal="center" vertical="center" wrapText="1"/>
    </xf>
    <xf numFmtId="3" fontId="5" fillId="4" borderId="2" xfId="2" applyNumberFormat="1" applyFont="1" applyFill="1" applyBorder="1" applyAlignment="1">
      <alignment horizontal="center" vertical="center" wrapText="1"/>
    </xf>
    <xf numFmtId="3" fontId="5" fillId="4" borderId="3" xfId="2" applyNumberFormat="1" applyFont="1" applyFill="1" applyBorder="1" applyAlignment="1">
      <alignment horizontal="center" vertical="center" wrapText="1"/>
    </xf>
    <xf numFmtId="0" fontId="5" fillId="4" borderId="2" xfId="2" applyFont="1" applyFill="1" applyBorder="1" applyAlignment="1">
      <alignment horizontal="center" vertical="center" wrapText="1"/>
    </xf>
    <xf numFmtId="0" fontId="5" fillId="4" borderId="3" xfId="2" applyFont="1" applyFill="1" applyBorder="1" applyAlignment="1">
      <alignment horizontal="center" vertical="center" wrapText="1"/>
    </xf>
    <xf numFmtId="0" fontId="4" fillId="0" borderId="0" xfId="1" quotePrefix="1" applyFont="1" applyAlignment="1">
      <alignment horizontal="left" vertical="center" wrapText="1"/>
    </xf>
    <xf numFmtId="3" fontId="5" fillId="0" borderId="2" xfId="2" applyNumberFormat="1" applyFont="1" applyBorder="1" applyAlignment="1">
      <alignment horizontal="center" vertical="center" wrapText="1"/>
    </xf>
    <xf numFmtId="3" fontId="5" fillId="0" borderId="3" xfId="2" applyNumberFormat="1" applyFont="1" applyBorder="1" applyAlignment="1">
      <alignment horizontal="center" vertical="center" wrapText="1"/>
    </xf>
    <xf numFmtId="0" fontId="5" fillId="0" borderId="2" xfId="2" applyFont="1" applyBorder="1" applyAlignment="1">
      <alignment horizontal="center" vertical="center" wrapText="1"/>
    </xf>
    <xf numFmtId="0" fontId="5" fillId="0" borderId="3" xfId="2" applyFont="1" applyBorder="1" applyAlignment="1">
      <alignment horizontal="center" vertical="center" wrapText="1"/>
    </xf>
    <xf numFmtId="49" fontId="5" fillId="0" borderId="2" xfId="2" applyNumberFormat="1" applyFont="1" applyBorder="1" applyAlignment="1">
      <alignment horizontal="center" vertical="center" wrapText="1"/>
    </xf>
    <xf numFmtId="49" fontId="5" fillId="0" borderId="3" xfId="2" applyNumberFormat="1" applyFont="1" applyBorder="1" applyAlignment="1">
      <alignment horizontal="center" vertical="center" wrapText="1"/>
    </xf>
    <xf numFmtId="0" fontId="5" fillId="0" borderId="0" xfId="3" applyFont="1" applyAlignment="1">
      <alignment horizontal="center" vertical="center" wrapText="1"/>
    </xf>
    <xf numFmtId="0" fontId="7" fillId="0" borderId="0" xfId="1" applyFont="1" applyAlignment="1">
      <alignment horizontal="center" vertical="center" wrapText="1"/>
    </xf>
    <xf numFmtId="0" fontId="2" fillId="0" borderId="0" xfId="0" applyFont="1" applyAlignment="1">
      <alignment horizontal="center" vertical="center"/>
    </xf>
    <xf numFmtId="0" fontId="17" fillId="0" borderId="0" xfId="0" applyFont="1" applyAlignment="1">
      <alignment horizontal="center" vertical="center" wrapText="1"/>
    </xf>
    <xf numFmtId="0" fontId="24" fillId="0" borderId="0" xfId="0" applyFont="1" applyAlignment="1">
      <alignment horizontal="center" vertical="center"/>
    </xf>
    <xf numFmtId="3" fontId="25" fillId="0" borderId="4" xfId="2" applyNumberFormat="1" applyFont="1" applyBorder="1" applyAlignment="1">
      <alignment horizontal="center" vertical="center" wrapText="1"/>
    </xf>
    <xf numFmtId="0" fontId="25" fillId="0" borderId="4" xfId="2" applyFont="1" applyBorder="1" applyAlignment="1">
      <alignment horizontal="center" vertical="center" wrapText="1"/>
    </xf>
    <xf numFmtId="49" fontId="25" fillId="4" borderId="4" xfId="2" applyNumberFormat="1" applyFont="1" applyFill="1" applyBorder="1" applyAlignment="1">
      <alignment horizontal="center" vertical="center" wrapText="1"/>
    </xf>
  </cellXfs>
  <cellStyles count="9">
    <cellStyle name="Comma" xfId="7" builtinId="3"/>
    <cellStyle name="Comma [0]" xfId="5" builtinId="6"/>
    <cellStyle name="Comma 2" xfId="4" xr:uid="{00000000-0005-0000-0000-000001000000}"/>
    <cellStyle name="Normal" xfId="0" builtinId="0"/>
    <cellStyle name="Normal 2" xfId="2" xr:uid="{00000000-0005-0000-0000-000003000000}"/>
    <cellStyle name="Normal 2 12" xfId="1" xr:uid="{00000000-0005-0000-0000-000004000000}"/>
    <cellStyle name="Normal 2 6" xfId="3" xr:uid="{00000000-0005-0000-0000-000005000000}"/>
    <cellStyle name="Normal 5" xfId="8" xr:uid="{E2F20A0C-9505-4263-876A-BD0D2F37DD04}"/>
    <cellStyle name="Percent 2 3" xfId="6" xr:uid="{AD316804-F08A-43B4-B729-A044063AC5BD}"/>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38100" cy="0"/>
    <xdr:grpSp>
      <xdr:nvGrpSpPr>
        <xdr:cNvPr id="2" name="Shape 2">
          <a:extLst>
            <a:ext uri="{FF2B5EF4-FFF2-40B4-BE49-F238E27FC236}">
              <a16:creationId xmlns:a16="http://schemas.microsoft.com/office/drawing/2014/main" id="{C23171C1-9086-4F25-AE08-0C6EA3586D3B}"/>
            </a:ext>
          </a:extLst>
        </xdr:cNvPr>
        <xdr:cNvGrpSpPr/>
      </xdr:nvGrpSpPr>
      <xdr:grpSpPr>
        <a:xfrm>
          <a:off x="419554" y="0"/>
          <a:ext cx="38100" cy="0"/>
          <a:chOff x="668655" y="198120"/>
          <a:chExt cx="38100" cy="0"/>
        </a:xfrm>
      </xdr:grpSpPr>
      <xdr:cxnSp macro="">
        <xdr:nvCxnSpPr>
          <xdr:cNvPr id="3" name="Shape 3">
            <a:extLst>
              <a:ext uri="{FF2B5EF4-FFF2-40B4-BE49-F238E27FC236}">
                <a16:creationId xmlns:a16="http://schemas.microsoft.com/office/drawing/2014/main" id="{23BA047D-2234-73B4-16E8-2ED069EFE659}"/>
              </a:ext>
            </a:extLst>
          </xdr:cNvPr>
          <xdr:cNvCxnSpPr/>
        </xdr:nvCxnSpPr>
        <xdr:spPr>
          <a:xfrm>
            <a:off x="5346000" y="3780000"/>
            <a:ext cx="0" cy="0"/>
          </a:xfrm>
          <a:prstGeom prst="straightConnector1">
            <a:avLst/>
          </a:prstGeom>
          <a:noFill/>
          <a:ln w="9525" cap="flat" cmpd="sng">
            <a:solidFill>
              <a:srgbClr val="4472C4"/>
            </a:solidFill>
            <a:prstDash val="solid"/>
            <a:miter lim="8000"/>
            <a:headEnd type="none" w="sm" len="sm"/>
            <a:tailEnd type="none" w="sm" len="sm"/>
          </a:ln>
        </xdr:spPr>
      </xdr:cxnSp>
    </xdr:grpSp>
    <xdr:clientData fLocksWithSheet="0"/>
  </xdr:oneCellAnchor>
  <xdr:oneCellAnchor>
    <xdr:from>
      <xdr:col>1</xdr:col>
      <xdr:colOff>0</xdr:colOff>
      <xdr:row>0</xdr:row>
      <xdr:rowOff>0</xdr:rowOff>
    </xdr:from>
    <xdr:ext cx="38100" cy="0"/>
    <xdr:grpSp>
      <xdr:nvGrpSpPr>
        <xdr:cNvPr id="5" name="Shape 2">
          <a:extLst>
            <a:ext uri="{FF2B5EF4-FFF2-40B4-BE49-F238E27FC236}">
              <a16:creationId xmlns:a16="http://schemas.microsoft.com/office/drawing/2014/main" id="{177AA478-90CE-4B80-A2E8-D58F06867D52}"/>
            </a:ext>
          </a:extLst>
        </xdr:cNvPr>
        <xdr:cNvGrpSpPr/>
      </xdr:nvGrpSpPr>
      <xdr:grpSpPr>
        <a:xfrm>
          <a:off x="419554" y="0"/>
          <a:ext cx="38100" cy="0"/>
          <a:chOff x="668655" y="198120"/>
          <a:chExt cx="38100" cy="0"/>
        </a:xfrm>
      </xdr:grpSpPr>
      <xdr:cxnSp macro="">
        <xdr:nvCxnSpPr>
          <xdr:cNvPr id="6" name="Shape 3">
            <a:extLst>
              <a:ext uri="{FF2B5EF4-FFF2-40B4-BE49-F238E27FC236}">
                <a16:creationId xmlns:a16="http://schemas.microsoft.com/office/drawing/2014/main" id="{D1A69BA2-4598-6CF1-24D5-AB0B14242F54}"/>
              </a:ext>
            </a:extLst>
          </xdr:cNvPr>
          <xdr:cNvCxnSpPr/>
        </xdr:nvCxnSpPr>
        <xdr:spPr>
          <a:xfrm>
            <a:off x="5346000" y="3780000"/>
            <a:ext cx="0" cy="0"/>
          </a:xfrm>
          <a:prstGeom prst="straightConnector1">
            <a:avLst/>
          </a:prstGeom>
          <a:noFill/>
          <a:ln w="9525" cap="flat" cmpd="sng">
            <a:solidFill>
              <a:srgbClr val="4472C4"/>
            </a:solidFill>
            <a:prstDash val="solid"/>
            <a:miter lim="8000"/>
            <a:headEnd type="none" w="sm" len="sm"/>
            <a:tailEnd type="none" w="sm" len="sm"/>
          </a:ln>
        </xdr:spPr>
      </xdr:cxnSp>
    </xdr:grpSp>
    <xdr:clientData fLocksWithSheet="0"/>
  </xdr:oneCellAnchor>
  <xdr:oneCellAnchor>
    <xdr:from>
      <xdr:col>1</xdr:col>
      <xdr:colOff>0</xdr:colOff>
      <xdr:row>0</xdr:row>
      <xdr:rowOff>0</xdr:rowOff>
    </xdr:from>
    <xdr:ext cx="38100" cy="0"/>
    <xdr:grpSp>
      <xdr:nvGrpSpPr>
        <xdr:cNvPr id="7" name="Shape 2">
          <a:extLst>
            <a:ext uri="{FF2B5EF4-FFF2-40B4-BE49-F238E27FC236}">
              <a16:creationId xmlns:a16="http://schemas.microsoft.com/office/drawing/2014/main" id="{8FAA8F04-2D56-4C86-95A5-22C67DEC334A}"/>
            </a:ext>
          </a:extLst>
        </xdr:cNvPr>
        <xdr:cNvGrpSpPr/>
      </xdr:nvGrpSpPr>
      <xdr:grpSpPr>
        <a:xfrm>
          <a:off x="419554" y="0"/>
          <a:ext cx="38100" cy="0"/>
          <a:chOff x="668655" y="198120"/>
          <a:chExt cx="38100" cy="0"/>
        </a:xfrm>
      </xdr:grpSpPr>
      <xdr:cxnSp macro="">
        <xdr:nvCxnSpPr>
          <xdr:cNvPr id="8" name="Shape 3">
            <a:extLst>
              <a:ext uri="{FF2B5EF4-FFF2-40B4-BE49-F238E27FC236}">
                <a16:creationId xmlns:a16="http://schemas.microsoft.com/office/drawing/2014/main" id="{42A447B7-A54C-D424-EFD4-58614164E525}"/>
              </a:ext>
            </a:extLst>
          </xdr:cNvPr>
          <xdr:cNvCxnSpPr/>
        </xdr:nvCxnSpPr>
        <xdr:spPr>
          <a:xfrm>
            <a:off x="5346000" y="3780000"/>
            <a:ext cx="0" cy="0"/>
          </a:xfrm>
          <a:prstGeom prst="straightConnector1">
            <a:avLst/>
          </a:prstGeom>
          <a:noFill/>
          <a:ln w="9525" cap="flat" cmpd="sng">
            <a:solidFill>
              <a:srgbClr val="4472C4"/>
            </a:solidFill>
            <a:prstDash val="solid"/>
            <a:miter lim="8000"/>
            <a:headEnd type="none" w="sm" len="sm"/>
            <a:tailEnd type="none" w="sm" len="sm"/>
          </a:ln>
        </xdr:spPr>
      </xdr:cxnSp>
    </xdr:grpSp>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xdr:row>
      <xdr:rowOff>0</xdr:rowOff>
    </xdr:from>
    <xdr:ext cx="38100" cy="0"/>
    <xdr:grpSp>
      <xdr:nvGrpSpPr>
        <xdr:cNvPr id="2" name="Shape 2">
          <a:extLst>
            <a:ext uri="{FF2B5EF4-FFF2-40B4-BE49-F238E27FC236}">
              <a16:creationId xmlns:a16="http://schemas.microsoft.com/office/drawing/2014/main" id="{C36E10C8-B72A-4995-8886-C8124FD72168}"/>
            </a:ext>
          </a:extLst>
        </xdr:cNvPr>
        <xdr:cNvGrpSpPr/>
      </xdr:nvGrpSpPr>
      <xdr:grpSpPr>
        <a:xfrm>
          <a:off x="456127" y="250423"/>
          <a:ext cx="38100" cy="0"/>
          <a:chOff x="668655" y="198120"/>
          <a:chExt cx="38100" cy="0"/>
        </a:xfrm>
      </xdr:grpSpPr>
      <xdr:cxnSp macro="">
        <xdr:nvCxnSpPr>
          <xdr:cNvPr id="3" name="Shape 3">
            <a:extLst>
              <a:ext uri="{FF2B5EF4-FFF2-40B4-BE49-F238E27FC236}">
                <a16:creationId xmlns:a16="http://schemas.microsoft.com/office/drawing/2014/main" id="{32F7ED14-DBDB-42BB-7D3A-9FE97F1F7479}"/>
              </a:ext>
            </a:extLst>
          </xdr:cNvPr>
          <xdr:cNvCxnSpPr/>
        </xdr:nvCxnSpPr>
        <xdr:spPr>
          <a:xfrm>
            <a:off x="5346000" y="3780000"/>
            <a:ext cx="0" cy="0"/>
          </a:xfrm>
          <a:prstGeom prst="straightConnector1">
            <a:avLst/>
          </a:prstGeom>
          <a:noFill/>
          <a:ln w="9525" cap="flat" cmpd="sng">
            <a:solidFill>
              <a:srgbClr val="4472C4"/>
            </a:solidFill>
            <a:prstDash val="solid"/>
            <a:miter lim="8000"/>
            <a:headEnd type="none" w="sm" len="sm"/>
            <a:tailEnd type="none" w="sm" len="sm"/>
          </a:ln>
        </xdr:spPr>
      </xdr:cxnSp>
    </xdr:grpSp>
    <xdr:clientData fLocksWithSheet="0"/>
  </xdr:oneCellAnchor>
  <xdr:twoCellAnchor>
    <xdr:from>
      <xdr:col>5</xdr:col>
      <xdr:colOff>85725</xdr:colOff>
      <xdr:row>1</xdr:row>
      <xdr:rowOff>47625</xdr:rowOff>
    </xdr:from>
    <xdr:to>
      <xdr:col>5</xdr:col>
      <xdr:colOff>542925</xdr:colOff>
      <xdr:row>1</xdr:row>
      <xdr:rowOff>47625</xdr:rowOff>
    </xdr:to>
    <xdr:cxnSp macro="">
      <xdr:nvCxnSpPr>
        <xdr:cNvPr id="4" name="Straight Connector 3">
          <a:extLst>
            <a:ext uri="{FF2B5EF4-FFF2-40B4-BE49-F238E27FC236}">
              <a16:creationId xmlns:a16="http://schemas.microsoft.com/office/drawing/2014/main" id="{AC48B861-A00B-4E23-8112-D7F0C810CEB3}"/>
            </a:ext>
          </a:extLst>
        </xdr:cNvPr>
        <xdr:cNvCxnSpPr/>
      </xdr:nvCxnSpPr>
      <xdr:spPr>
        <a:xfrm>
          <a:off x="1939925" y="295275"/>
          <a:ext cx="45720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1135722</xdr:colOff>
      <xdr:row>3</xdr:row>
      <xdr:rowOff>324337</xdr:rowOff>
    </xdr:from>
    <xdr:to>
      <xdr:col>18</xdr:col>
      <xdr:colOff>3363</xdr:colOff>
      <xdr:row>4</xdr:row>
      <xdr:rowOff>1464</xdr:rowOff>
    </xdr:to>
    <xdr:cxnSp macro="">
      <xdr:nvCxnSpPr>
        <xdr:cNvPr id="5" name="Straight Connector 4">
          <a:extLst>
            <a:ext uri="{FF2B5EF4-FFF2-40B4-BE49-F238E27FC236}">
              <a16:creationId xmlns:a16="http://schemas.microsoft.com/office/drawing/2014/main" id="{55E43E88-8930-48CB-A9EA-A7D70CEF2E0A}"/>
            </a:ext>
          </a:extLst>
        </xdr:cNvPr>
        <xdr:cNvCxnSpPr/>
      </xdr:nvCxnSpPr>
      <xdr:spPr>
        <a:xfrm flipV="1">
          <a:off x="5529922" y="1238737"/>
          <a:ext cx="4699928" cy="20027"/>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10930-63DA-42BB-AC13-46C8E3D6CA93}">
  <dimension ref="A1:J763"/>
  <sheetViews>
    <sheetView tabSelected="1" topLeftCell="A5" zoomScale="82" zoomScaleNormal="82" workbookViewId="0">
      <selection activeCell="A13" sqref="A13:G13"/>
    </sheetView>
  </sheetViews>
  <sheetFormatPr defaultColWidth="12.7265625" defaultRowHeight="15.5" x14ac:dyDescent="0.35"/>
  <cols>
    <col min="1" max="1" width="6" style="162" customWidth="1"/>
    <col min="2" max="2" width="16.6328125" style="163" customWidth="1"/>
    <col min="3" max="3" width="43.81640625" style="164" customWidth="1"/>
    <col min="4" max="4" width="43.81640625" style="165" customWidth="1"/>
    <col min="5" max="5" width="13" style="166" customWidth="1"/>
    <col min="6" max="6" width="12.453125" style="183" customWidth="1"/>
    <col min="7" max="7" width="40.54296875" style="166" customWidth="1"/>
    <col min="8" max="8" width="18.54296875" style="166" hidden="1" customWidth="1"/>
    <col min="9" max="9" width="11.7265625" style="166" hidden="1" customWidth="1"/>
    <col min="10" max="10" width="12.7265625" style="166" hidden="1" customWidth="1"/>
    <col min="11" max="16384" width="12.7265625" style="166"/>
  </cols>
  <sheetData>
    <row r="1" spans="1:10" s="158" customFormat="1" ht="27" customHeight="1" x14ac:dyDescent="0.35">
      <c r="A1" s="185" t="s">
        <v>4119</v>
      </c>
      <c r="B1" s="185"/>
      <c r="C1" s="185"/>
      <c r="D1" s="185"/>
      <c r="E1" s="185"/>
      <c r="F1" s="185"/>
      <c r="G1" s="185"/>
    </row>
    <row r="2" spans="1:10" s="158" customFormat="1" ht="27.75" customHeight="1" x14ac:dyDescent="0.35">
      <c r="A2" s="185" t="s">
        <v>2184</v>
      </c>
      <c r="B2" s="185"/>
      <c r="C2" s="185"/>
      <c r="D2" s="185"/>
      <c r="E2" s="185"/>
      <c r="F2" s="185"/>
      <c r="G2" s="185"/>
    </row>
    <row r="3" spans="1:10" s="160" customFormat="1" x14ac:dyDescent="0.35">
      <c r="A3" s="189" t="s">
        <v>5669</v>
      </c>
      <c r="B3" s="189"/>
      <c r="C3" s="189"/>
      <c r="D3" s="189"/>
      <c r="E3" s="189"/>
      <c r="F3" s="189"/>
      <c r="G3" s="189"/>
    </row>
    <row r="4" spans="1:10" s="160" customFormat="1" x14ac:dyDescent="0.35">
      <c r="A4" s="161" t="s">
        <v>2185</v>
      </c>
      <c r="B4" s="159"/>
      <c r="C4" s="159"/>
      <c r="D4" s="159"/>
      <c r="E4" s="159"/>
      <c r="F4" s="159"/>
      <c r="G4" s="159"/>
    </row>
    <row r="5" spans="1:10" s="160" customFormat="1" x14ac:dyDescent="0.35">
      <c r="A5" s="186" t="s">
        <v>4873</v>
      </c>
      <c r="B5" s="186"/>
      <c r="C5" s="186"/>
      <c r="D5" s="186"/>
      <c r="E5" s="186"/>
      <c r="F5" s="186"/>
      <c r="G5" s="186"/>
    </row>
    <row r="6" spans="1:10" s="160" customFormat="1" x14ac:dyDescent="0.35">
      <c r="A6" s="186" t="s">
        <v>4116</v>
      </c>
      <c r="B6" s="186"/>
      <c r="C6" s="186"/>
      <c r="D6" s="186"/>
      <c r="E6" s="186"/>
      <c r="F6" s="186"/>
      <c r="G6" s="186"/>
    </row>
    <row r="7" spans="1:10" s="160" customFormat="1" ht="37.5" customHeight="1" x14ac:dyDescent="0.35">
      <c r="A7" s="186" t="s">
        <v>5668</v>
      </c>
      <c r="B7" s="186"/>
      <c r="C7" s="186"/>
      <c r="D7" s="186"/>
      <c r="E7" s="186"/>
      <c r="F7" s="186"/>
      <c r="G7" s="186"/>
    </row>
    <row r="8" spans="1:10" s="160" customFormat="1" ht="63.75" customHeight="1" x14ac:dyDescent="0.35">
      <c r="A8" s="186" t="s">
        <v>4118</v>
      </c>
      <c r="B8" s="186"/>
      <c r="C8" s="186"/>
      <c r="D8" s="186"/>
      <c r="E8" s="186"/>
      <c r="F8" s="186"/>
      <c r="G8" s="186"/>
    </row>
    <row r="9" spans="1:10" s="160" customFormat="1" ht="18.649999999999999" customHeight="1" x14ac:dyDescent="0.35">
      <c r="A9" s="186" t="s">
        <v>4115</v>
      </c>
      <c r="B9" s="186"/>
      <c r="C9" s="186"/>
      <c r="D9" s="186"/>
      <c r="E9" s="186"/>
      <c r="F9" s="186"/>
      <c r="G9" s="186"/>
    </row>
    <row r="10" spans="1:10" x14ac:dyDescent="0.35">
      <c r="F10" s="167"/>
      <c r="G10" s="168" t="s">
        <v>2187</v>
      </c>
    </row>
    <row r="11" spans="1:10" s="163" customFormat="1" ht="31" customHeight="1" x14ac:dyDescent="0.35">
      <c r="A11" s="190" t="s">
        <v>0</v>
      </c>
      <c r="B11" s="192" t="s">
        <v>4874</v>
      </c>
      <c r="C11" s="192" t="s">
        <v>2186</v>
      </c>
      <c r="D11" s="192" t="s">
        <v>2</v>
      </c>
      <c r="E11" s="192" t="s">
        <v>5</v>
      </c>
      <c r="F11" s="187" t="s">
        <v>1443</v>
      </c>
      <c r="G11" s="187" t="s">
        <v>6</v>
      </c>
      <c r="H11" s="163" t="s">
        <v>1445</v>
      </c>
      <c r="J11" s="169" t="s">
        <v>5625</v>
      </c>
    </row>
    <row r="12" spans="1:10" s="163" customFormat="1" ht="9.65" customHeight="1" x14ac:dyDescent="0.35">
      <c r="A12" s="191"/>
      <c r="B12" s="193"/>
      <c r="C12" s="193"/>
      <c r="D12" s="193"/>
      <c r="E12" s="193"/>
      <c r="F12" s="188"/>
      <c r="G12" s="188"/>
    </row>
    <row r="13" spans="1:10" s="163" customFormat="1" ht="9.65" customHeight="1" x14ac:dyDescent="0.35">
      <c r="A13" s="206" t="s">
        <v>2281</v>
      </c>
      <c r="B13" s="207" t="s">
        <v>2215</v>
      </c>
      <c r="C13" s="208" t="s">
        <v>2234</v>
      </c>
      <c r="D13" s="208" t="s">
        <v>2711</v>
      </c>
      <c r="E13" s="208" t="s">
        <v>5670</v>
      </c>
      <c r="F13" s="208" t="s">
        <v>2386</v>
      </c>
      <c r="G13" s="208" t="s">
        <v>2396</v>
      </c>
    </row>
    <row r="14" spans="1:10" ht="31" x14ac:dyDescent="0.35">
      <c r="A14" s="170">
        <v>1</v>
      </c>
      <c r="B14" s="171" t="s">
        <v>4122</v>
      </c>
      <c r="C14" s="172" t="s">
        <v>8</v>
      </c>
      <c r="D14" s="172" t="s">
        <v>8</v>
      </c>
      <c r="E14" s="171" t="s">
        <v>9</v>
      </c>
      <c r="F14" s="173">
        <v>7451100</v>
      </c>
      <c r="G14" s="172" t="s">
        <v>10</v>
      </c>
      <c r="H14" s="174" t="s">
        <v>4875</v>
      </c>
      <c r="I14" s="166" t="s">
        <v>1727</v>
      </c>
      <c r="J14" s="80" t="s">
        <v>8</v>
      </c>
    </row>
    <row r="15" spans="1:10" ht="31" x14ac:dyDescent="0.35">
      <c r="A15" s="170">
        <v>2</v>
      </c>
      <c r="B15" s="171" t="s">
        <v>4123</v>
      </c>
      <c r="C15" s="172" t="s">
        <v>3804</v>
      </c>
      <c r="D15" s="172" t="s">
        <v>3804</v>
      </c>
      <c r="E15" s="171" t="s">
        <v>14</v>
      </c>
      <c r="F15" s="173">
        <v>2177400</v>
      </c>
      <c r="G15" s="172" t="s">
        <v>1305</v>
      </c>
      <c r="H15" s="174" t="s">
        <v>4876</v>
      </c>
      <c r="I15" s="166" t="s">
        <v>3806</v>
      </c>
      <c r="J15" s="80"/>
    </row>
    <row r="16" spans="1:10" ht="31" x14ac:dyDescent="0.35">
      <c r="A16" s="170">
        <v>3</v>
      </c>
      <c r="B16" s="171" t="s">
        <v>4124</v>
      </c>
      <c r="C16" s="172" t="s">
        <v>3810</v>
      </c>
      <c r="D16" s="172" t="s">
        <v>3810</v>
      </c>
      <c r="E16" s="171" t="s">
        <v>64</v>
      </c>
      <c r="F16" s="173">
        <v>2177400</v>
      </c>
      <c r="G16" s="172" t="s">
        <v>1305</v>
      </c>
      <c r="H16" s="174" t="s">
        <v>4877</v>
      </c>
      <c r="I16" s="166" t="s">
        <v>3812</v>
      </c>
      <c r="J16" s="80" t="s">
        <v>3810</v>
      </c>
    </row>
    <row r="17" spans="1:10" ht="31" x14ac:dyDescent="0.35">
      <c r="A17" s="170">
        <v>4</v>
      </c>
      <c r="B17" s="171" t="s">
        <v>4125</v>
      </c>
      <c r="C17" s="172" t="s">
        <v>1304</v>
      </c>
      <c r="D17" s="172" t="s">
        <v>1304</v>
      </c>
      <c r="E17" s="171" t="s">
        <v>14</v>
      </c>
      <c r="F17" s="173">
        <v>2177400</v>
      </c>
      <c r="G17" s="172" t="s">
        <v>1305</v>
      </c>
      <c r="H17" s="174" t="s">
        <v>4878</v>
      </c>
      <c r="I17" s="166" t="s">
        <v>2055</v>
      </c>
      <c r="J17" s="80" t="s">
        <v>1304</v>
      </c>
    </row>
    <row r="18" spans="1:10" x14ac:dyDescent="0.35">
      <c r="A18" s="170">
        <v>5</v>
      </c>
      <c r="B18" s="171" t="s">
        <v>4126</v>
      </c>
      <c r="C18" s="172" t="s">
        <v>22</v>
      </c>
      <c r="D18" s="172" t="s">
        <v>22</v>
      </c>
      <c r="E18" s="171" t="s">
        <v>9</v>
      </c>
      <c r="F18" s="173">
        <v>2827600</v>
      </c>
      <c r="G18" s="172" t="s">
        <v>10</v>
      </c>
      <c r="H18" s="174" t="s">
        <v>4879</v>
      </c>
      <c r="I18" s="166" t="s">
        <v>3821</v>
      </c>
      <c r="J18" s="80" t="s">
        <v>22</v>
      </c>
    </row>
    <row r="19" spans="1:10" x14ac:dyDescent="0.35">
      <c r="A19" s="170">
        <v>6</v>
      </c>
      <c r="B19" s="171" t="s">
        <v>4127</v>
      </c>
      <c r="C19" s="172" t="s">
        <v>1307</v>
      </c>
      <c r="D19" s="172" t="s">
        <v>1307</v>
      </c>
      <c r="E19" s="171" t="s">
        <v>211</v>
      </c>
      <c r="F19" s="173">
        <v>2827600</v>
      </c>
      <c r="G19" s="172" t="s">
        <v>10</v>
      </c>
      <c r="H19" s="174" t="s">
        <v>4880</v>
      </c>
      <c r="I19" s="166" t="s">
        <v>2056</v>
      </c>
      <c r="J19" s="80" t="s">
        <v>1307</v>
      </c>
    </row>
    <row r="20" spans="1:10" x14ac:dyDescent="0.35">
      <c r="A20" s="170">
        <v>7</v>
      </c>
      <c r="B20" s="171" t="s">
        <v>4128</v>
      </c>
      <c r="C20" s="172" t="s">
        <v>12</v>
      </c>
      <c r="D20" s="172" t="s">
        <v>4129</v>
      </c>
      <c r="E20" s="171" t="s">
        <v>14</v>
      </c>
      <c r="F20" s="173">
        <v>2827600</v>
      </c>
      <c r="G20" s="172" t="s">
        <v>10</v>
      </c>
      <c r="H20" s="174" t="s">
        <v>4881</v>
      </c>
      <c r="I20" s="166" t="s">
        <v>2057</v>
      </c>
      <c r="J20" s="80" t="s">
        <v>13</v>
      </c>
    </row>
    <row r="21" spans="1:10" x14ac:dyDescent="0.35">
      <c r="A21" s="170">
        <v>8</v>
      </c>
      <c r="B21" s="171" t="s">
        <v>4130</v>
      </c>
      <c r="C21" s="172" t="s">
        <v>16</v>
      </c>
      <c r="D21" s="172" t="s">
        <v>16</v>
      </c>
      <c r="E21" s="171" t="s">
        <v>9</v>
      </c>
      <c r="F21" s="173">
        <v>2827600</v>
      </c>
      <c r="G21" s="172" t="s">
        <v>10</v>
      </c>
      <c r="H21" s="174" t="s">
        <v>4882</v>
      </c>
      <c r="I21" s="166" t="s">
        <v>2058</v>
      </c>
      <c r="J21" s="80" t="s">
        <v>16</v>
      </c>
    </row>
    <row r="22" spans="1:10" x14ac:dyDescent="0.35">
      <c r="A22" s="170">
        <v>9</v>
      </c>
      <c r="B22" s="171" t="s">
        <v>4131</v>
      </c>
      <c r="C22" s="172" t="s">
        <v>20</v>
      </c>
      <c r="D22" s="172" t="s">
        <v>20</v>
      </c>
      <c r="E22" s="171" t="s">
        <v>14</v>
      </c>
      <c r="F22" s="173">
        <v>2827600</v>
      </c>
      <c r="G22" s="172" t="s">
        <v>10</v>
      </c>
      <c r="H22" s="174" t="s">
        <v>4883</v>
      </c>
      <c r="I22" s="166" t="s">
        <v>2059</v>
      </c>
      <c r="J22" s="80" t="s">
        <v>20</v>
      </c>
    </row>
    <row r="23" spans="1:10" x14ac:dyDescent="0.35">
      <c r="A23" s="170">
        <v>10</v>
      </c>
      <c r="B23" s="171" t="s">
        <v>4132</v>
      </c>
      <c r="C23" s="172" t="s">
        <v>18</v>
      </c>
      <c r="D23" s="172" t="s">
        <v>18</v>
      </c>
      <c r="E23" s="171" t="s">
        <v>9</v>
      </c>
      <c r="F23" s="173">
        <v>2827600</v>
      </c>
      <c r="G23" s="172" t="s">
        <v>10</v>
      </c>
      <c r="H23" s="174" t="s">
        <v>4884</v>
      </c>
      <c r="I23" s="166" t="s">
        <v>2060</v>
      </c>
      <c r="J23" s="80" t="s">
        <v>18</v>
      </c>
    </row>
    <row r="24" spans="1:10" x14ac:dyDescent="0.35">
      <c r="A24" s="170">
        <v>11</v>
      </c>
      <c r="B24" s="171" t="s">
        <v>4133</v>
      </c>
      <c r="C24" s="172" t="s">
        <v>20</v>
      </c>
      <c r="D24" s="172" t="s">
        <v>20</v>
      </c>
      <c r="E24" s="171" t="s">
        <v>9</v>
      </c>
      <c r="F24" s="173">
        <v>2827600</v>
      </c>
      <c r="G24" s="172" t="s">
        <v>10</v>
      </c>
      <c r="H24" s="174" t="s">
        <v>4885</v>
      </c>
      <c r="I24" s="166" t="s">
        <v>2061</v>
      </c>
      <c r="J24" s="80" t="s">
        <v>20</v>
      </c>
    </row>
    <row r="25" spans="1:10" ht="34.5" customHeight="1" x14ac:dyDescent="0.35">
      <c r="A25" s="170">
        <v>12</v>
      </c>
      <c r="B25" s="171" t="s">
        <v>4134</v>
      </c>
      <c r="C25" s="172" t="s">
        <v>22</v>
      </c>
      <c r="D25" s="172" t="s">
        <v>22</v>
      </c>
      <c r="E25" s="171" t="s">
        <v>9</v>
      </c>
      <c r="F25" s="173">
        <v>2827600</v>
      </c>
      <c r="G25" s="172" t="s">
        <v>10</v>
      </c>
      <c r="H25" s="174" t="s">
        <v>4886</v>
      </c>
      <c r="I25" s="166" t="s">
        <v>2062</v>
      </c>
      <c r="J25" s="80" t="s">
        <v>22</v>
      </c>
    </row>
    <row r="26" spans="1:10" ht="33" customHeight="1" x14ac:dyDescent="0.35">
      <c r="A26" s="170">
        <v>13</v>
      </c>
      <c r="B26" s="171" t="s">
        <v>4135</v>
      </c>
      <c r="C26" s="172" t="s">
        <v>24</v>
      </c>
      <c r="D26" s="172" t="s">
        <v>24</v>
      </c>
      <c r="E26" s="171" t="s">
        <v>14</v>
      </c>
      <c r="F26" s="173">
        <v>2827600</v>
      </c>
      <c r="G26" s="172" t="s">
        <v>10</v>
      </c>
      <c r="H26" s="174" t="s">
        <v>4887</v>
      </c>
      <c r="I26" s="166" t="s">
        <v>2063</v>
      </c>
      <c r="J26" s="80" t="s">
        <v>24</v>
      </c>
    </row>
    <row r="27" spans="1:10" x14ac:dyDescent="0.35">
      <c r="A27" s="170">
        <v>14</v>
      </c>
      <c r="B27" s="171" t="s">
        <v>4136</v>
      </c>
      <c r="C27" s="172" t="s">
        <v>26</v>
      </c>
      <c r="D27" s="172" t="s">
        <v>26</v>
      </c>
      <c r="E27" s="171" t="s">
        <v>14</v>
      </c>
      <c r="F27" s="173">
        <v>2827600</v>
      </c>
      <c r="G27" s="172" t="s">
        <v>10</v>
      </c>
      <c r="H27" s="174" t="s">
        <v>4888</v>
      </c>
      <c r="I27" s="166" t="s">
        <v>2064</v>
      </c>
      <c r="J27" s="80" t="s">
        <v>26</v>
      </c>
    </row>
    <row r="28" spans="1:10" x14ac:dyDescent="0.35">
      <c r="A28" s="170">
        <v>15</v>
      </c>
      <c r="B28" s="171" t="s">
        <v>4137</v>
      </c>
      <c r="C28" s="172" t="s">
        <v>28</v>
      </c>
      <c r="D28" s="172" t="s">
        <v>28</v>
      </c>
      <c r="E28" s="171" t="s">
        <v>14</v>
      </c>
      <c r="F28" s="173">
        <v>2827600</v>
      </c>
      <c r="G28" s="172" t="s">
        <v>10</v>
      </c>
      <c r="H28" s="174" t="s">
        <v>4889</v>
      </c>
      <c r="I28" s="166" t="s">
        <v>2065</v>
      </c>
      <c r="J28" s="80" t="s">
        <v>28</v>
      </c>
    </row>
    <row r="29" spans="1:10" ht="36.75" customHeight="1" x14ac:dyDescent="0.35">
      <c r="A29" s="170">
        <v>16</v>
      </c>
      <c r="B29" s="171" t="s">
        <v>4138</v>
      </c>
      <c r="C29" s="172" t="s">
        <v>1310</v>
      </c>
      <c r="D29" s="172" t="s">
        <v>1310</v>
      </c>
      <c r="E29" s="171" t="s">
        <v>14</v>
      </c>
      <c r="F29" s="173">
        <v>2533500</v>
      </c>
      <c r="G29" s="172" t="s">
        <v>10</v>
      </c>
      <c r="H29" s="174" t="s">
        <v>4890</v>
      </c>
      <c r="I29" s="166" t="s">
        <v>2118</v>
      </c>
      <c r="J29" s="80" t="s">
        <v>1310</v>
      </c>
    </row>
    <row r="30" spans="1:10" ht="33" customHeight="1" x14ac:dyDescent="0.35">
      <c r="A30" s="170">
        <v>17</v>
      </c>
      <c r="B30" s="171" t="s">
        <v>4139</v>
      </c>
      <c r="C30" s="172" t="s">
        <v>30</v>
      </c>
      <c r="D30" s="172" t="s">
        <v>30</v>
      </c>
      <c r="E30" s="171" t="s">
        <v>9</v>
      </c>
      <c r="F30" s="173">
        <v>2533500</v>
      </c>
      <c r="G30" s="172" t="s">
        <v>10</v>
      </c>
      <c r="H30" s="174" t="s">
        <v>4891</v>
      </c>
      <c r="I30" s="166" t="s">
        <v>2119</v>
      </c>
      <c r="J30" s="80" t="s">
        <v>30</v>
      </c>
    </row>
    <row r="31" spans="1:10" x14ac:dyDescent="0.35">
      <c r="A31" s="170">
        <v>18</v>
      </c>
      <c r="B31" s="171" t="s">
        <v>4140</v>
      </c>
      <c r="C31" s="172" t="s">
        <v>32</v>
      </c>
      <c r="D31" s="172" t="s">
        <v>32</v>
      </c>
      <c r="E31" s="171" t="s">
        <v>14</v>
      </c>
      <c r="F31" s="173">
        <v>2533500</v>
      </c>
      <c r="G31" s="172" t="s">
        <v>10</v>
      </c>
      <c r="H31" s="174" t="s">
        <v>4892</v>
      </c>
      <c r="I31" s="166" t="s">
        <v>2120</v>
      </c>
      <c r="J31" s="80" t="s">
        <v>32</v>
      </c>
    </row>
    <row r="32" spans="1:10" x14ac:dyDescent="0.35">
      <c r="A32" s="170">
        <v>19</v>
      </c>
      <c r="B32" s="171" t="s">
        <v>4141</v>
      </c>
      <c r="C32" s="172" t="s">
        <v>34</v>
      </c>
      <c r="D32" s="172" t="s">
        <v>34</v>
      </c>
      <c r="E32" s="171" t="s">
        <v>14</v>
      </c>
      <c r="F32" s="173">
        <v>2533500</v>
      </c>
      <c r="G32" s="172" t="s">
        <v>10</v>
      </c>
      <c r="H32" s="174" t="s">
        <v>4893</v>
      </c>
      <c r="I32" s="166" t="s">
        <v>2121</v>
      </c>
      <c r="J32" s="80" t="s">
        <v>34</v>
      </c>
    </row>
    <row r="33" spans="1:10" x14ac:dyDescent="0.35">
      <c r="A33" s="170">
        <v>20</v>
      </c>
      <c r="B33" s="171" t="s">
        <v>4142</v>
      </c>
      <c r="C33" s="172" t="s">
        <v>36</v>
      </c>
      <c r="D33" s="172" t="s">
        <v>36</v>
      </c>
      <c r="E33" s="171" t="s">
        <v>9</v>
      </c>
      <c r="F33" s="173">
        <v>2533500</v>
      </c>
      <c r="G33" s="172" t="s">
        <v>10</v>
      </c>
      <c r="H33" s="174" t="s">
        <v>4894</v>
      </c>
      <c r="I33" s="166" t="s">
        <v>2122</v>
      </c>
      <c r="J33" s="80" t="s">
        <v>36</v>
      </c>
    </row>
    <row r="34" spans="1:10" x14ac:dyDescent="0.35">
      <c r="A34" s="170">
        <v>21</v>
      </c>
      <c r="B34" s="171" t="s">
        <v>4143</v>
      </c>
      <c r="C34" s="172" t="s">
        <v>38</v>
      </c>
      <c r="D34" s="172" t="s">
        <v>38</v>
      </c>
      <c r="E34" s="171" t="s">
        <v>14</v>
      </c>
      <c r="F34" s="173">
        <v>2533500</v>
      </c>
      <c r="G34" s="172" t="s">
        <v>10</v>
      </c>
      <c r="H34" s="174" t="s">
        <v>4895</v>
      </c>
      <c r="I34" s="166" t="s">
        <v>2123</v>
      </c>
      <c r="J34" s="80" t="s">
        <v>38</v>
      </c>
    </row>
    <row r="35" spans="1:10" ht="31" x14ac:dyDescent="0.35">
      <c r="A35" s="170">
        <v>22</v>
      </c>
      <c r="B35" s="171" t="s">
        <v>4144</v>
      </c>
      <c r="C35" s="172" t="s">
        <v>40</v>
      </c>
      <c r="D35" s="172" t="s">
        <v>40</v>
      </c>
      <c r="E35" s="171" t="s">
        <v>14</v>
      </c>
      <c r="F35" s="173">
        <v>2533500</v>
      </c>
      <c r="G35" s="172" t="s">
        <v>10</v>
      </c>
      <c r="H35" s="174" t="s">
        <v>4896</v>
      </c>
      <c r="I35" s="166" t="s">
        <v>2124</v>
      </c>
      <c r="J35" s="80" t="s">
        <v>40</v>
      </c>
    </row>
    <row r="36" spans="1:10" x14ac:dyDescent="0.35">
      <c r="A36" s="170">
        <v>23</v>
      </c>
      <c r="B36" s="171" t="s">
        <v>4145</v>
      </c>
      <c r="C36" s="172" t="s">
        <v>42</v>
      </c>
      <c r="D36" s="172" t="s">
        <v>42</v>
      </c>
      <c r="E36" s="171" t="s">
        <v>9</v>
      </c>
      <c r="F36" s="173">
        <v>1764200</v>
      </c>
      <c r="G36" s="172" t="s">
        <v>10</v>
      </c>
      <c r="H36" s="174" t="s">
        <v>4897</v>
      </c>
      <c r="I36" s="166" t="s">
        <v>1704</v>
      </c>
      <c r="J36" s="80" t="s">
        <v>42</v>
      </c>
    </row>
    <row r="37" spans="1:10" x14ac:dyDescent="0.35">
      <c r="A37" s="170">
        <v>24</v>
      </c>
      <c r="B37" s="171" t="s">
        <v>4146</v>
      </c>
      <c r="C37" s="172" t="s">
        <v>44</v>
      </c>
      <c r="D37" s="172" t="s">
        <v>44</v>
      </c>
      <c r="E37" s="171" t="s">
        <v>14</v>
      </c>
      <c r="F37" s="173">
        <v>1764200</v>
      </c>
      <c r="G37" s="172" t="s">
        <v>10</v>
      </c>
      <c r="H37" s="174" t="s">
        <v>4898</v>
      </c>
      <c r="I37" s="166" t="s">
        <v>1705</v>
      </c>
      <c r="J37" s="80" t="s">
        <v>44</v>
      </c>
    </row>
    <row r="38" spans="1:10" ht="31" x14ac:dyDescent="0.35">
      <c r="A38" s="170">
        <v>25</v>
      </c>
      <c r="B38" s="171" t="s">
        <v>4147</v>
      </c>
      <c r="C38" s="172" t="s">
        <v>46</v>
      </c>
      <c r="D38" s="172" t="s">
        <v>46</v>
      </c>
      <c r="E38" s="171" t="s">
        <v>14</v>
      </c>
      <c r="F38" s="173">
        <v>3721500</v>
      </c>
      <c r="G38" s="172" t="s">
        <v>47</v>
      </c>
      <c r="H38" s="174" t="s">
        <v>4899</v>
      </c>
      <c r="I38" s="166" t="s">
        <v>1623</v>
      </c>
      <c r="J38" s="80" t="s">
        <v>46</v>
      </c>
    </row>
    <row r="39" spans="1:10" ht="31" x14ac:dyDescent="0.35">
      <c r="A39" s="170">
        <v>26</v>
      </c>
      <c r="B39" s="171" t="s">
        <v>4148</v>
      </c>
      <c r="C39" s="172" t="s">
        <v>49</v>
      </c>
      <c r="D39" s="172" t="s">
        <v>49</v>
      </c>
      <c r="E39" s="171"/>
      <c r="F39" s="173">
        <v>3721500</v>
      </c>
      <c r="G39" s="172" t="s">
        <v>47</v>
      </c>
      <c r="H39" s="174" t="s">
        <v>4900</v>
      </c>
      <c r="I39" s="166" t="s">
        <v>1624</v>
      </c>
      <c r="J39" s="80" t="s">
        <v>49</v>
      </c>
    </row>
    <row r="40" spans="1:10" ht="31" x14ac:dyDescent="0.35">
      <c r="A40" s="170">
        <v>27</v>
      </c>
      <c r="B40" s="171" t="s">
        <v>4149</v>
      </c>
      <c r="C40" s="172" t="s">
        <v>51</v>
      </c>
      <c r="D40" s="172" t="s">
        <v>51</v>
      </c>
      <c r="E40" s="171" t="s">
        <v>14</v>
      </c>
      <c r="F40" s="173">
        <v>3721500</v>
      </c>
      <c r="G40" s="172" t="s">
        <v>47</v>
      </c>
      <c r="H40" s="174" t="s">
        <v>4901</v>
      </c>
      <c r="I40" s="166" t="s">
        <v>1625</v>
      </c>
      <c r="J40" s="80" t="s">
        <v>51</v>
      </c>
    </row>
    <row r="41" spans="1:10" ht="31" x14ac:dyDescent="0.35">
      <c r="A41" s="170">
        <v>28</v>
      </c>
      <c r="B41" s="171" t="s">
        <v>4150</v>
      </c>
      <c r="C41" s="172" t="s">
        <v>53</v>
      </c>
      <c r="D41" s="172" t="s">
        <v>53</v>
      </c>
      <c r="E41" s="171" t="s">
        <v>14</v>
      </c>
      <c r="F41" s="173">
        <v>3721500</v>
      </c>
      <c r="G41" s="172" t="s">
        <v>47</v>
      </c>
      <c r="H41" s="174" t="s">
        <v>4902</v>
      </c>
      <c r="I41" s="166" t="s">
        <v>1626</v>
      </c>
      <c r="J41" s="80" t="s">
        <v>53</v>
      </c>
    </row>
    <row r="42" spans="1:10" ht="31" x14ac:dyDescent="0.35">
      <c r="A42" s="170">
        <v>29</v>
      </c>
      <c r="B42" s="171" t="s">
        <v>4151</v>
      </c>
      <c r="C42" s="172" t="s">
        <v>55</v>
      </c>
      <c r="D42" s="172" t="s">
        <v>55</v>
      </c>
      <c r="E42" s="171" t="s">
        <v>14</v>
      </c>
      <c r="F42" s="173">
        <v>3721500</v>
      </c>
      <c r="G42" s="172" t="s">
        <v>47</v>
      </c>
      <c r="H42" s="174" t="s">
        <v>4903</v>
      </c>
      <c r="I42" s="166" t="s">
        <v>1627</v>
      </c>
      <c r="J42" s="80" t="s">
        <v>55</v>
      </c>
    </row>
    <row r="43" spans="1:10" ht="31" x14ac:dyDescent="0.35">
      <c r="A43" s="170">
        <v>30</v>
      </c>
      <c r="B43" s="171" t="s">
        <v>4152</v>
      </c>
      <c r="C43" s="172" t="s">
        <v>53</v>
      </c>
      <c r="D43" s="172" t="s">
        <v>53</v>
      </c>
      <c r="E43" s="171" t="s">
        <v>14</v>
      </c>
      <c r="F43" s="173">
        <v>3721500</v>
      </c>
      <c r="G43" s="172" t="s">
        <v>47</v>
      </c>
      <c r="H43" s="174" t="s">
        <v>4904</v>
      </c>
      <c r="I43" s="166" t="s">
        <v>1628</v>
      </c>
      <c r="J43" s="80" t="s">
        <v>53</v>
      </c>
    </row>
    <row r="44" spans="1:10" ht="31" x14ac:dyDescent="0.35">
      <c r="A44" s="170">
        <v>31</v>
      </c>
      <c r="B44" s="171" t="s">
        <v>4153</v>
      </c>
      <c r="C44" s="172" t="s">
        <v>58</v>
      </c>
      <c r="D44" s="172" t="s">
        <v>58</v>
      </c>
      <c r="E44" s="171" t="s">
        <v>14</v>
      </c>
      <c r="F44" s="173">
        <v>3721500</v>
      </c>
      <c r="G44" s="172" t="s">
        <v>47</v>
      </c>
      <c r="H44" s="174" t="s">
        <v>4905</v>
      </c>
      <c r="I44" s="166" t="s">
        <v>1629</v>
      </c>
      <c r="J44" s="80" t="s">
        <v>58</v>
      </c>
    </row>
    <row r="45" spans="1:10" ht="31" x14ac:dyDescent="0.35">
      <c r="A45" s="170">
        <v>32</v>
      </c>
      <c r="B45" s="171" t="s">
        <v>4154</v>
      </c>
      <c r="C45" s="172" t="s">
        <v>60</v>
      </c>
      <c r="D45" s="172" t="s">
        <v>60</v>
      </c>
      <c r="E45" s="171" t="s">
        <v>14</v>
      </c>
      <c r="F45" s="173">
        <v>3721500</v>
      </c>
      <c r="G45" s="172" t="s">
        <v>47</v>
      </c>
      <c r="H45" s="174" t="s">
        <v>4906</v>
      </c>
      <c r="I45" s="166" t="s">
        <v>1630</v>
      </c>
      <c r="J45" s="80" t="s">
        <v>60</v>
      </c>
    </row>
    <row r="46" spans="1:10" ht="31" x14ac:dyDescent="0.35">
      <c r="A46" s="170">
        <v>33</v>
      </c>
      <c r="B46" s="171" t="s">
        <v>4155</v>
      </c>
      <c r="C46" s="172" t="s">
        <v>62</v>
      </c>
      <c r="D46" s="172" t="s">
        <v>62</v>
      </c>
      <c r="E46" s="171" t="s">
        <v>14</v>
      </c>
      <c r="F46" s="173">
        <v>3721500</v>
      </c>
      <c r="G46" s="172" t="s">
        <v>47</v>
      </c>
      <c r="H46" s="174" t="s">
        <v>4907</v>
      </c>
      <c r="I46" s="166" t="s">
        <v>1631</v>
      </c>
      <c r="J46" s="80" t="s">
        <v>62</v>
      </c>
    </row>
    <row r="47" spans="1:10" ht="31" x14ac:dyDescent="0.35">
      <c r="A47" s="170">
        <v>34</v>
      </c>
      <c r="B47" s="171" t="s">
        <v>4156</v>
      </c>
      <c r="C47" s="172" t="s">
        <v>53</v>
      </c>
      <c r="D47" s="172" t="s">
        <v>53</v>
      </c>
      <c r="E47" s="171" t="s">
        <v>64</v>
      </c>
      <c r="F47" s="173">
        <v>3721500</v>
      </c>
      <c r="G47" s="172" t="s">
        <v>47</v>
      </c>
      <c r="H47" s="174" t="s">
        <v>4908</v>
      </c>
      <c r="I47" s="166" t="s">
        <v>1632</v>
      </c>
      <c r="J47" s="80" t="s">
        <v>53</v>
      </c>
    </row>
    <row r="48" spans="1:10" ht="31" x14ac:dyDescent="0.35">
      <c r="A48" s="170">
        <v>35</v>
      </c>
      <c r="B48" s="171" t="s">
        <v>4157</v>
      </c>
      <c r="C48" s="172" t="s">
        <v>58</v>
      </c>
      <c r="D48" s="172" t="s">
        <v>58</v>
      </c>
      <c r="E48" s="171" t="s">
        <v>14</v>
      </c>
      <c r="F48" s="173">
        <v>3721500</v>
      </c>
      <c r="G48" s="172" t="s">
        <v>47</v>
      </c>
      <c r="H48" s="174" t="s">
        <v>4909</v>
      </c>
      <c r="I48" s="166" t="s">
        <v>1633</v>
      </c>
      <c r="J48" s="80" t="s">
        <v>58</v>
      </c>
    </row>
    <row r="49" spans="1:10" ht="31" x14ac:dyDescent="0.35">
      <c r="A49" s="170">
        <v>36</v>
      </c>
      <c r="B49" s="171" t="s">
        <v>4158</v>
      </c>
      <c r="C49" s="172" t="s">
        <v>67</v>
      </c>
      <c r="D49" s="172" t="s">
        <v>67</v>
      </c>
      <c r="E49" s="171" t="s">
        <v>14</v>
      </c>
      <c r="F49" s="173">
        <v>3721500</v>
      </c>
      <c r="G49" s="172" t="s">
        <v>47</v>
      </c>
      <c r="H49" s="174" t="s">
        <v>4910</v>
      </c>
      <c r="I49" s="166" t="s">
        <v>1634</v>
      </c>
      <c r="J49" s="80" t="s">
        <v>67</v>
      </c>
    </row>
    <row r="50" spans="1:10" ht="31" x14ac:dyDescent="0.35">
      <c r="A50" s="170">
        <v>37</v>
      </c>
      <c r="B50" s="171" t="s">
        <v>4159</v>
      </c>
      <c r="C50" s="172" t="s">
        <v>69</v>
      </c>
      <c r="D50" s="172" t="s">
        <v>69</v>
      </c>
      <c r="E50" s="171" t="s">
        <v>14</v>
      </c>
      <c r="F50" s="173">
        <v>3721500</v>
      </c>
      <c r="G50" s="172" t="s">
        <v>47</v>
      </c>
      <c r="H50" s="174" t="s">
        <v>4911</v>
      </c>
      <c r="I50" s="166" t="s">
        <v>1635</v>
      </c>
      <c r="J50" s="80" t="s">
        <v>69</v>
      </c>
    </row>
    <row r="51" spans="1:10" ht="31" x14ac:dyDescent="0.35">
      <c r="A51" s="170">
        <v>38</v>
      </c>
      <c r="B51" s="171" t="s">
        <v>4160</v>
      </c>
      <c r="C51" s="172" t="s">
        <v>71</v>
      </c>
      <c r="D51" s="172" t="s">
        <v>71</v>
      </c>
      <c r="E51" s="171" t="s">
        <v>64</v>
      </c>
      <c r="F51" s="173">
        <v>3721500</v>
      </c>
      <c r="G51" s="172" t="s">
        <v>47</v>
      </c>
      <c r="H51" s="174" t="s">
        <v>4912</v>
      </c>
      <c r="I51" s="166" t="s">
        <v>1636</v>
      </c>
      <c r="J51" s="80" t="s">
        <v>71</v>
      </c>
    </row>
    <row r="52" spans="1:10" ht="31" x14ac:dyDescent="0.35">
      <c r="A52" s="170">
        <v>39</v>
      </c>
      <c r="B52" s="171" t="s">
        <v>4161</v>
      </c>
      <c r="C52" s="172" t="s">
        <v>73</v>
      </c>
      <c r="D52" s="172" t="s">
        <v>73</v>
      </c>
      <c r="E52" s="171" t="s">
        <v>14</v>
      </c>
      <c r="F52" s="173">
        <v>3721500</v>
      </c>
      <c r="G52" s="172" t="s">
        <v>47</v>
      </c>
      <c r="H52" s="174" t="s">
        <v>4913</v>
      </c>
      <c r="I52" s="166" t="s">
        <v>1637</v>
      </c>
      <c r="J52" s="80" t="s">
        <v>73</v>
      </c>
    </row>
    <row r="53" spans="1:10" ht="31" x14ac:dyDescent="0.35">
      <c r="A53" s="170">
        <v>40</v>
      </c>
      <c r="B53" s="171" t="s">
        <v>4162</v>
      </c>
      <c r="C53" s="172" t="s">
        <v>75</v>
      </c>
      <c r="D53" s="172" t="s">
        <v>75</v>
      </c>
      <c r="E53" s="171"/>
      <c r="F53" s="173">
        <v>3721500</v>
      </c>
      <c r="G53" s="172" t="s">
        <v>47</v>
      </c>
      <c r="H53" s="174" t="s">
        <v>4914</v>
      </c>
      <c r="I53" s="166" t="s">
        <v>1638</v>
      </c>
      <c r="J53" s="80" t="s">
        <v>75</v>
      </c>
    </row>
    <row r="54" spans="1:10" ht="31" x14ac:dyDescent="0.35">
      <c r="A54" s="170">
        <v>41</v>
      </c>
      <c r="B54" s="171" t="s">
        <v>4163</v>
      </c>
      <c r="C54" s="172" t="s">
        <v>53</v>
      </c>
      <c r="D54" s="172" t="s">
        <v>53</v>
      </c>
      <c r="E54" s="171" t="s">
        <v>14</v>
      </c>
      <c r="F54" s="173">
        <v>3721500</v>
      </c>
      <c r="G54" s="172" t="s">
        <v>47</v>
      </c>
      <c r="H54" s="174" t="s">
        <v>4915</v>
      </c>
      <c r="I54" s="166" t="s">
        <v>1639</v>
      </c>
      <c r="J54" s="80" t="s">
        <v>53</v>
      </c>
    </row>
    <row r="55" spans="1:10" ht="31" x14ac:dyDescent="0.35">
      <c r="A55" s="170">
        <v>42</v>
      </c>
      <c r="B55" s="171" t="s">
        <v>4164</v>
      </c>
      <c r="C55" s="172" t="s">
        <v>78</v>
      </c>
      <c r="D55" s="172" t="s">
        <v>78</v>
      </c>
      <c r="E55" s="171" t="s">
        <v>14</v>
      </c>
      <c r="F55" s="173">
        <v>3688400</v>
      </c>
      <c r="G55" s="172" t="s">
        <v>10</v>
      </c>
      <c r="H55" s="174" t="s">
        <v>4916</v>
      </c>
      <c r="I55" s="166" t="s">
        <v>1879</v>
      </c>
      <c r="J55" s="80" t="s">
        <v>78</v>
      </c>
    </row>
    <row r="56" spans="1:10" x14ac:dyDescent="0.35">
      <c r="A56" s="170">
        <v>43</v>
      </c>
      <c r="B56" s="171" t="s">
        <v>4165</v>
      </c>
      <c r="C56" s="172" t="s">
        <v>80</v>
      </c>
      <c r="D56" s="172" t="s">
        <v>80</v>
      </c>
      <c r="E56" s="171" t="s">
        <v>9</v>
      </c>
      <c r="F56" s="173">
        <v>3688400</v>
      </c>
      <c r="G56" s="172" t="s">
        <v>10</v>
      </c>
      <c r="H56" s="174" t="s">
        <v>4917</v>
      </c>
      <c r="I56" s="166" t="s">
        <v>1880</v>
      </c>
      <c r="J56" s="80" t="s">
        <v>80</v>
      </c>
    </row>
    <row r="57" spans="1:10" x14ac:dyDescent="0.35">
      <c r="A57" s="170">
        <v>44</v>
      </c>
      <c r="B57" s="171" t="s">
        <v>4166</v>
      </c>
      <c r="C57" s="172" t="s">
        <v>82</v>
      </c>
      <c r="D57" s="172" t="s">
        <v>82</v>
      </c>
      <c r="E57" s="171" t="s">
        <v>9</v>
      </c>
      <c r="F57" s="173">
        <v>3688400</v>
      </c>
      <c r="G57" s="172" t="s">
        <v>10</v>
      </c>
      <c r="H57" s="174" t="s">
        <v>4918</v>
      </c>
      <c r="I57" s="166" t="s">
        <v>1881</v>
      </c>
      <c r="J57" s="80" t="s">
        <v>82</v>
      </c>
    </row>
    <row r="58" spans="1:10" x14ac:dyDescent="0.35">
      <c r="A58" s="170">
        <v>45</v>
      </c>
      <c r="B58" s="171" t="s">
        <v>4167</v>
      </c>
      <c r="C58" s="172" t="s">
        <v>84</v>
      </c>
      <c r="D58" s="172" t="s">
        <v>84</v>
      </c>
      <c r="E58" s="171" t="s">
        <v>9</v>
      </c>
      <c r="F58" s="173">
        <v>3688400</v>
      </c>
      <c r="G58" s="172" t="s">
        <v>10</v>
      </c>
      <c r="H58" s="174" t="s">
        <v>4919</v>
      </c>
      <c r="I58" s="166" t="s">
        <v>1882</v>
      </c>
      <c r="J58" s="80" t="s">
        <v>84</v>
      </c>
    </row>
    <row r="59" spans="1:10" ht="31" x14ac:dyDescent="0.35">
      <c r="A59" s="170">
        <v>46</v>
      </c>
      <c r="B59" s="171" t="s">
        <v>4168</v>
      </c>
      <c r="C59" s="172" t="s">
        <v>86</v>
      </c>
      <c r="D59" s="172" t="s">
        <v>86</v>
      </c>
      <c r="E59" s="171" t="s">
        <v>14</v>
      </c>
      <c r="F59" s="173">
        <v>3688400</v>
      </c>
      <c r="G59" s="172" t="s">
        <v>10</v>
      </c>
      <c r="H59" s="174" t="s">
        <v>4920</v>
      </c>
      <c r="I59" s="166" t="s">
        <v>1883</v>
      </c>
      <c r="J59" s="80" t="s">
        <v>86</v>
      </c>
    </row>
    <row r="60" spans="1:10" x14ac:dyDescent="0.35">
      <c r="A60" s="170">
        <v>47</v>
      </c>
      <c r="B60" s="171" t="s">
        <v>4169</v>
      </c>
      <c r="C60" s="172" t="s">
        <v>88</v>
      </c>
      <c r="D60" s="172" t="s">
        <v>88</v>
      </c>
      <c r="E60" s="171" t="s">
        <v>9</v>
      </c>
      <c r="F60" s="173">
        <v>3688400</v>
      </c>
      <c r="G60" s="172" t="s">
        <v>10</v>
      </c>
      <c r="H60" s="174" t="s">
        <v>4921</v>
      </c>
      <c r="I60" s="166" t="s">
        <v>1884</v>
      </c>
      <c r="J60" s="80" t="s">
        <v>88</v>
      </c>
    </row>
    <row r="61" spans="1:10" x14ac:dyDescent="0.35">
      <c r="A61" s="170">
        <v>48</v>
      </c>
      <c r="B61" s="171" t="s">
        <v>4170</v>
      </c>
      <c r="C61" s="172" t="s">
        <v>90</v>
      </c>
      <c r="D61" s="172" t="s">
        <v>90</v>
      </c>
      <c r="E61" s="171" t="s">
        <v>14</v>
      </c>
      <c r="F61" s="173">
        <v>3688400</v>
      </c>
      <c r="G61" s="172" t="s">
        <v>10</v>
      </c>
      <c r="H61" s="174" t="s">
        <v>4922</v>
      </c>
      <c r="I61" s="166" t="s">
        <v>1885</v>
      </c>
      <c r="J61" s="80" t="s">
        <v>90</v>
      </c>
    </row>
    <row r="62" spans="1:10" x14ac:dyDescent="0.35">
      <c r="A62" s="170">
        <v>49</v>
      </c>
      <c r="B62" s="171" t="s">
        <v>4171</v>
      </c>
      <c r="C62" s="172" t="s">
        <v>92</v>
      </c>
      <c r="D62" s="172" t="s">
        <v>92</v>
      </c>
      <c r="E62" s="171" t="s">
        <v>14</v>
      </c>
      <c r="F62" s="173">
        <v>3688400</v>
      </c>
      <c r="G62" s="172" t="s">
        <v>10</v>
      </c>
      <c r="H62" s="174" t="s">
        <v>4923</v>
      </c>
      <c r="I62" s="166" t="s">
        <v>1886</v>
      </c>
      <c r="J62" s="80" t="s">
        <v>92</v>
      </c>
    </row>
    <row r="63" spans="1:10" x14ac:dyDescent="0.35">
      <c r="A63" s="170">
        <v>50</v>
      </c>
      <c r="B63" s="171" t="s">
        <v>4172</v>
      </c>
      <c r="C63" s="172" t="s">
        <v>94</v>
      </c>
      <c r="D63" s="172" t="s">
        <v>94</v>
      </c>
      <c r="E63" s="171" t="s">
        <v>14</v>
      </c>
      <c r="F63" s="173">
        <v>3688400</v>
      </c>
      <c r="G63" s="172" t="s">
        <v>10</v>
      </c>
      <c r="H63" s="174" t="s">
        <v>4924</v>
      </c>
      <c r="I63" s="166" t="s">
        <v>1887</v>
      </c>
      <c r="J63" s="80" t="s">
        <v>94</v>
      </c>
    </row>
    <row r="64" spans="1:10" x14ac:dyDescent="0.35">
      <c r="A64" s="170">
        <v>51</v>
      </c>
      <c r="B64" s="171" t="s">
        <v>4173</v>
      </c>
      <c r="C64" s="172" t="s">
        <v>96</v>
      </c>
      <c r="D64" s="172" t="s">
        <v>96</v>
      </c>
      <c r="E64" s="171" t="s">
        <v>14</v>
      </c>
      <c r="F64" s="173">
        <v>3688400</v>
      </c>
      <c r="G64" s="172" t="s">
        <v>10</v>
      </c>
      <c r="H64" s="174" t="s">
        <v>4925</v>
      </c>
      <c r="I64" s="166" t="s">
        <v>1888</v>
      </c>
      <c r="J64" s="80" t="s">
        <v>96</v>
      </c>
    </row>
    <row r="65" spans="1:10" x14ac:dyDescent="0.35">
      <c r="A65" s="170">
        <v>52</v>
      </c>
      <c r="B65" s="171" t="s">
        <v>4174</v>
      </c>
      <c r="C65" s="172" t="s">
        <v>98</v>
      </c>
      <c r="D65" s="172" t="s">
        <v>98</v>
      </c>
      <c r="E65" s="171" t="s">
        <v>9</v>
      </c>
      <c r="F65" s="173">
        <v>3688400</v>
      </c>
      <c r="G65" s="172" t="s">
        <v>10</v>
      </c>
      <c r="H65" s="174" t="s">
        <v>4926</v>
      </c>
      <c r="I65" s="166" t="s">
        <v>1889</v>
      </c>
      <c r="J65" s="80" t="s">
        <v>98</v>
      </c>
    </row>
    <row r="66" spans="1:10" ht="35.25" customHeight="1" x14ac:dyDescent="0.35">
      <c r="A66" s="170">
        <v>53</v>
      </c>
      <c r="B66" s="171" t="s">
        <v>4175</v>
      </c>
      <c r="C66" s="172" t="s">
        <v>78</v>
      </c>
      <c r="D66" s="172" t="s">
        <v>78</v>
      </c>
      <c r="E66" s="171" t="s">
        <v>14</v>
      </c>
      <c r="F66" s="173">
        <v>3688400</v>
      </c>
      <c r="G66" s="172" t="s">
        <v>10</v>
      </c>
      <c r="H66" s="174" t="s">
        <v>4927</v>
      </c>
      <c r="I66" s="166" t="s">
        <v>1890</v>
      </c>
      <c r="J66" s="80" t="s">
        <v>78</v>
      </c>
    </row>
    <row r="67" spans="1:10" x14ac:dyDescent="0.35">
      <c r="A67" s="170">
        <v>54</v>
      </c>
      <c r="B67" s="171" t="s">
        <v>4176</v>
      </c>
      <c r="C67" s="172" t="s">
        <v>80</v>
      </c>
      <c r="D67" s="172" t="s">
        <v>80</v>
      </c>
      <c r="E67" s="171" t="s">
        <v>14</v>
      </c>
      <c r="F67" s="173">
        <v>3688400</v>
      </c>
      <c r="G67" s="172" t="s">
        <v>10</v>
      </c>
      <c r="H67" s="174" t="s">
        <v>4928</v>
      </c>
      <c r="I67" s="166" t="s">
        <v>1891</v>
      </c>
      <c r="J67" s="80" t="s">
        <v>80</v>
      </c>
    </row>
    <row r="68" spans="1:10" x14ac:dyDescent="0.35">
      <c r="A68" s="170">
        <v>55</v>
      </c>
      <c r="B68" s="171" t="s">
        <v>4177</v>
      </c>
      <c r="C68" s="172" t="s">
        <v>82</v>
      </c>
      <c r="D68" s="172" t="s">
        <v>82</v>
      </c>
      <c r="E68" s="171" t="s">
        <v>14</v>
      </c>
      <c r="F68" s="173">
        <v>3688400</v>
      </c>
      <c r="G68" s="172" t="s">
        <v>10</v>
      </c>
      <c r="H68" s="174" t="s">
        <v>4929</v>
      </c>
      <c r="I68" s="166" t="s">
        <v>1892</v>
      </c>
      <c r="J68" s="80" t="s">
        <v>82</v>
      </c>
    </row>
    <row r="69" spans="1:10" x14ac:dyDescent="0.35">
      <c r="A69" s="170">
        <v>56</v>
      </c>
      <c r="B69" s="171" t="s">
        <v>4178</v>
      </c>
      <c r="C69" s="172" t="s">
        <v>84</v>
      </c>
      <c r="D69" s="172" t="s">
        <v>84</v>
      </c>
      <c r="E69" s="171" t="s">
        <v>14</v>
      </c>
      <c r="F69" s="173">
        <v>3688400</v>
      </c>
      <c r="G69" s="172" t="s">
        <v>10</v>
      </c>
      <c r="H69" s="174" t="s">
        <v>4930</v>
      </c>
      <c r="I69" s="166" t="s">
        <v>1893</v>
      </c>
      <c r="J69" s="80" t="s">
        <v>84</v>
      </c>
    </row>
    <row r="70" spans="1:10" ht="31" x14ac:dyDescent="0.35">
      <c r="A70" s="170">
        <v>57</v>
      </c>
      <c r="B70" s="171" t="s">
        <v>4179</v>
      </c>
      <c r="C70" s="172" t="s">
        <v>86</v>
      </c>
      <c r="D70" s="172" t="s">
        <v>86</v>
      </c>
      <c r="E70" s="171" t="s">
        <v>64</v>
      </c>
      <c r="F70" s="173">
        <v>3688400</v>
      </c>
      <c r="G70" s="172" t="s">
        <v>10</v>
      </c>
      <c r="H70" s="174" t="s">
        <v>4931</v>
      </c>
      <c r="I70" s="166" t="s">
        <v>1894</v>
      </c>
      <c r="J70" s="80" t="s">
        <v>86</v>
      </c>
    </row>
    <row r="71" spans="1:10" ht="33" customHeight="1" x14ac:dyDescent="0.35">
      <c r="A71" s="170">
        <v>58</v>
      </c>
      <c r="B71" s="171" t="s">
        <v>4180</v>
      </c>
      <c r="C71" s="172" t="s">
        <v>88</v>
      </c>
      <c r="D71" s="172" t="s">
        <v>88</v>
      </c>
      <c r="E71" s="171" t="s">
        <v>14</v>
      </c>
      <c r="F71" s="173">
        <v>3688400</v>
      </c>
      <c r="G71" s="172" t="s">
        <v>10</v>
      </c>
      <c r="H71" s="174" t="s">
        <v>4932</v>
      </c>
      <c r="I71" s="166" t="s">
        <v>1895</v>
      </c>
      <c r="J71" s="80" t="s">
        <v>88</v>
      </c>
    </row>
    <row r="72" spans="1:10" x14ac:dyDescent="0.35">
      <c r="A72" s="170">
        <v>59</v>
      </c>
      <c r="B72" s="171" t="s">
        <v>4181</v>
      </c>
      <c r="C72" s="172" t="s">
        <v>106</v>
      </c>
      <c r="D72" s="172" t="s">
        <v>106</v>
      </c>
      <c r="E72" s="171" t="s">
        <v>9</v>
      </c>
      <c r="F72" s="173">
        <v>3688400</v>
      </c>
      <c r="G72" s="172" t="s">
        <v>10</v>
      </c>
      <c r="H72" s="174" t="s">
        <v>4933</v>
      </c>
      <c r="I72" s="166" t="s">
        <v>1896</v>
      </c>
      <c r="J72" s="80" t="s">
        <v>106</v>
      </c>
    </row>
    <row r="73" spans="1:10" ht="33" customHeight="1" x14ac:dyDescent="0.35">
      <c r="A73" s="170">
        <v>60</v>
      </c>
      <c r="B73" s="171" t="s">
        <v>4182</v>
      </c>
      <c r="C73" s="172" t="s">
        <v>92</v>
      </c>
      <c r="D73" s="172" t="s">
        <v>92</v>
      </c>
      <c r="E73" s="171" t="s">
        <v>14</v>
      </c>
      <c r="F73" s="173">
        <v>3688400</v>
      </c>
      <c r="G73" s="172" t="s">
        <v>10</v>
      </c>
      <c r="H73" s="174" t="s">
        <v>4934</v>
      </c>
      <c r="I73" s="166" t="s">
        <v>1897</v>
      </c>
      <c r="J73" s="80" t="s">
        <v>92</v>
      </c>
    </row>
    <row r="74" spans="1:10" x14ac:dyDescent="0.35">
      <c r="A74" s="170">
        <v>61</v>
      </c>
      <c r="B74" s="171" t="s">
        <v>4183</v>
      </c>
      <c r="C74" s="172" t="s">
        <v>94</v>
      </c>
      <c r="D74" s="172" t="s">
        <v>94</v>
      </c>
      <c r="E74" s="171" t="s">
        <v>14</v>
      </c>
      <c r="F74" s="173">
        <v>3688400</v>
      </c>
      <c r="G74" s="172" t="s">
        <v>10</v>
      </c>
      <c r="H74" s="174" t="s">
        <v>4935</v>
      </c>
      <c r="I74" s="166" t="s">
        <v>1898</v>
      </c>
      <c r="J74" s="80" t="s">
        <v>94</v>
      </c>
    </row>
    <row r="75" spans="1:10" x14ac:dyDescent="0.35">
      <c r="A75" s="170">
        <v>62</v>
      </c>
      <c r="B75" s="171" t="s">
        <v>4184</v>
      </c>
      <c r="C75" s="172" t="s">
        <v>110</v>
      </c>
      <c r="D75" s="172" t="s">
        <v>110</v>
      </c>
      <c r="E75" s="171" t="s">
        <v>9</v>
      </c>
      <c r="F75" s="173">
        <v>3688400</v>
      </c>
      <c r="G75" s="172" t="s">
        <v>10</v>
      </c>
      <c r="H75" s="174" t="s">
        <v>4936</v>
      </c>
      <c r="I75" s="166" t="s">
        <v>1899</v>
      </c>
      <c r="J75" s="80" t="s">
        <v>110</v>
      </c>
    </row>
    <row r="76" spans="1:10" x14ac:dyDescent="0.35">
      <c r="A76" s="170">
        <v>63</v>
      </c>
      <c r="B76" s="171" t="s">
        <v>4185</v>
      </c>
      <c r="C76" s="172" t="s">
        <v>112</v>
      </c>
      <c r="D76" s="172" t="s">
        <v>112</v>
      </c>
      <c r="E76" s="171" t="s">
        <v>14</v>
      </c>
      <c r="F76" s="173">
        <v>4479200</v>
      </c>
      <c r="G76" s="172" t="s">
        <v>10</v>
      </c>
      <c r="H76" s="174" t="s">
        <v>4937</v>
      </c>
      <c r="I76" s="166" t="s">
        <v>1509</v>
      </c>
      <c r="J76" s="80" t="s">
        <v>112</v>
      </c>
    </row>
    <row r="77" spans="1:10" ht="31" x14ac:dyDescent="0.35">
      <c r="A77" s="170">
        <v>64</v>
      </c>
      <c r="B77" s="171" t="s">
        <v>4186</v>
      </c>
      <c r="C77" s="172" t="s">
        <v>114</v>
      </c>
      <c r="D77" s="172" t="s">
        <v>114</v>
      </c>
      <c r="E77" s="171" t="s">
        <v>64</v>
      </c>
      <c r="F77" s="173">
        <v>4479200</v>
      </c>
      <c r="G77" s="172" t="s">
        <v>10</v>
      </c>
      <c r="H77" s="174" t="s">
        <v>4938</v>
      </c>
      <c r="I77" s="166" t="s">
        <v>1510</v>
      </c>
      <c r="J77" s="80" t="s">
        <v>114</v>
      </c>
    </row>
    <row r="78" spans="1:10" x14ac:dyDescent="0.35">
      <c r="A78" s="170">
        <v>65</v>
      </c>
      <c r="B78" s="171" t="s">
        <v>4187</v>
      </c>
      <c r="C78" s="172" t="s">
        <v>116</v>
      </c>
      <c r="D78" s="172" t="s">
        <v>116</v>
      </c>
      <c r="E78" s="171" t="s">
        <v>64</v>
      </c>
      <c r="F78" s="173">
        <v>4479200</v>
      </c>
      <c r="G78" s="172" t="s">
        <v>10</v>
      </c>
      <c r="H78" s="174" t="s">
        <v>4939</v>
      </c>
      <c r="I78" s="166" t="s">
        <v>1511</v>
      </c>
      <c r="J78" s="80" t="s">
        <v>116</v>
      </c>
    </row>
    <row r="79" spans="1:10" ht="31" x14ac:dyDescent="0.35">
      <c r="A79" s="170">
        <v>66</v>
      </c>
      <c r="B79" s="171" t="s">
        <v>4188</v>
      </c>
      <c r="C79" s="172" t="s">
        <v>118</v>
      </c>
      <c r="D79" s="172" t="s">
        <v>118</v>
      </c>
      <c r="E79" s="171" t="s">
        <v>64</v>
      </c>
      <c r="F79" s="173">
        <v>4479200</v>
      </c>
      <c r="G79" s="172" t="s">
        <v>10</v>
      </c>
      <c r="H79" s="174" t="s">
        <v>4940</v>
      </c>
      <c r="I79" s="166" t="s">
        <v>1512</v>
      </c>
      <c r="J79" s="80" t="s">
        <v>118</v>
      </c>
    </row>
    <row r="80" spans="1:10" x14ac:dyDescent="0.35">
      <c r="A80" s="170">
        <v>67</v>
      </c>
      <c r="B80" s="171" t="s">
        <v>4189</v>
      </c>
      <c r="C80" s="172" t="s">
        <v>120</v>
      </c>
      <c r="D80" s="172" t="s">
        <v>120</v>
      </c>
      <c r="E80" s="171" t="s">
        <v>14</v>
      </c>
      <c r="F80" s="173">
        <v>4479200</v>
      </c>
      <c r="G80" s="172" t="s">
        <v>10</v>
      </c>
      <c r="H80" s="174" t="s">
        <v>4941</v>
      </c>
      <c r="I80" s="166" t="s">
        <v>1513</v>
      </c>
      <c r="J80" s="80" t="s">
        <v>120</v>
      </c>
    </row>
    <row r="81" spans="1:10" ht="31" x14ac:dyDescent="0.35">
      <c r="A81" s="170">
        <v>68</v>
      </c>
      <c r="B81" s="171" t="s">
        <v>4190</v>
      </c>
      <c r="C81" s="172" t="s">
        <v>122</v>
      </c>
      <c r="D81" s="172" t="s">
        <v>122</v>
      </c>
      <c r="E81" s="171" t="s">
        <v>64</v>
      </c>
      <c r="F81" s="173">
        <v>4479200</v>
      </c>
      <c r="G81" s="172" t="s">
        <v>10</v>
      </c>
      <c r="H81" s="174" t="s">
        <v>4942</v>
      </c>
      <c r="I81" s="166" t="s">
        <v>1514</v>
      </c>
      <c r="J81" s="80" t="s">
        <v>122</v>
      </c>
    </row>
    <row r="82" spans="1:10" ht="31" x14ac:dyDescent="0.35">
      <c r="A82" s="170">
        <v>69</v>
      </c>
      <c r="B82" s="171" t="s">
        <v>4191</v>
      </c>
      <c r="C82" s="172" t="s">
        <v>124</v>
      </c>
      <c r="D82" s="172" t="s">
        <v>124</v>
      </c>
      <c r="E82" s="171" t="s">
        <v>64</v>
      </c>
      <c r="F82" s="173">
        <v>4479200</v>
      </c>
      <c r="G82" s="172" t="s">
        <v>10</v>
      </c>
      <c r="H82" s="174" t="s">
        <v>4943</v>
      </c>
      <c r="I82" s="166" t="s">
        <v>1515</v>
      </c>
      <c r="J82" s="80" t="s">
        <v>124</v>
      </c>
    </row>
    <row r="83" spans="1:10" x14ac:dyDescent="0.35">
      <c r="A83" s="170">
        <v>70</v>
      </c>
      <c r="B83" s="171" t="s">
        <v>4192</v>
      </c>
      <c r="C83" s="172" t="s">
        <v>120</v>
      </c>
      <c r="D83" s="172" t="s">
        <v>120</v>
      </c>
      <c r="E83" s="171" t="s">
        <v>14</v>
      </c>
      <c r="F83" s="173">
        <v>4479200</v>
      </c>
      <c r="G83" s="172" t="s">
        <v>10</v>
      </c>
      <c r="H83" s="174" t="s">
        <v>4944</v>
      </c>
      <c r="I83" s="166" t="s">
        <v>1516</v>
      </c>
      <c r="J83" s="80" t="s">
        <v>120</v>
      </c>
    </row>
    <row r="84" spans="1:10" x14ac:dyDescent="0.35">
      <c r="A84" s="170">
        <v>71</v>
      </c>
      <c r="B84" s="171" t="s">
        <v>4193</v>
      </c>
      <c r="C84" s="172" t="s">
        <v>127</v>
      </c>
      <c r="D84" s="172" t="s">
        <v>127</v>
      </c>
      <c r="E84" s="171" t="s">
        <v>14</v>
      </c>
      <c r="F84" s="173">
        <v>4479200</v>
      </c>
      <c r="G84" s="172" t="s">
        <v>10</v>
      </c>
      <c r="H84" s="174" t="s">
        <v>4945</v>
      </c>
      <c r="I84" s="166" t="s">
        <v>1517</v>
      </c>
      <c r="J84" s="80" t="s">
        <v>127</v>
      </c>
    </row>
    <row r="85" spans="1:10" ht="31" x14ac:dyDescent="0.35">
      <c r="A85" s="170">
        <v>72</v>
      </c>
      <c r="B85" s="171" t="s">
        <v>4194</v>
      </c>
      <c r="C85" s="172" t="s">
        <v>129</v>
      </c>
      <c r="D85" s="172" t="s">
        <v>129</v>
      </c>
      <c r="E85" s="171" t="s">
        <v>64</v>
      </c>
      <c r="F85" s="173">
        <v>4479200</v>
      </c>
      <c r="G85" s="172" t="s">
        <v>10</v>
      </c>
      <c r="H85" s="174" t="s">
        <v>4946</v>
      </c>
      <c r="I85" s="166" t="s">
        <v>1518</v>
      </c>
      <c r="J85" s="80" t="s">
        <v>129</v>
      </c>
    </row>
    <row r="86" spans="1:10" ht="31" x14ac:dyDescent="0.35">
      <c r="A86" s="170">
        <v>73</v>
      </c>
      <c r="B86" s="171" t="s">
        <v>4195</v>
      </c>
      <c r="C86" s="172" t="s">
        <v>131</v>
      </c>
      <c r="D86" s="172" t="s">
        <v>131</v>
      </c>
      <c r="E86" s="171"/>
      <c r="F86" s="173">
        <v>4923500</v>
      </c>
      <c r="G86" s="172" t="s">
        <v>132</v>
      </c>
      <c r="H86" s="174" t="s">
        <v>4947</v>
      </c>
      <c r="I86" s="166" t="s">
        <v>1671</v>
      </c>
      <c r="J86" s="80" t="s">
        <v>131</v>
      </c>
    </row>
    <row r="87" spans="1:10" ht="31" x14ac:dyDescent="0.35">
      <c r="A87" s="170">
        <v>74</v>
      </c>
      <c r="B87" s="171" t="s">
        <v>4196</v>
      </c>
      <c r="C87" s="172" t="s">
        <v>134</v>
      </c>
      <c r="D87" s="172" t="s">
        <v>134</v>
      </c>
      <c r="E87" s="171" t="s">
        <v>14</v>
      </c>
      <c r="F87" s="173">
        <v>4923500</v>
      </c>
      <c r="G87" s="172" t="s">
        <v>132</v>
      </c>
      <c r="H87" s="174" t="s">
        <v>4948</v>
      </c>
      <c r="I87" s="166" t="s">
        <v>1672</v>
      </c>
      <c r="J87" s="80" t="s">
        <v>134</v>
      </c>
    </row>
    <row r="88" spans="1:10" ht="31" x14ac:dyDescent="0.35">
      <c r="A88" s="170">
        <v>75</v>
      </c>
      <c r="B88" s="171" t="s">
        <v>4197</v>
      </c>
      <c r="C88" s="172" t="s">
        <v>134</v>
      </c>
      <c r="D88" s="172" t="s">
        <v>134</v>
      </c>
      <c r="E88" s="171" t="s">
        <v>14</v>
      </c>
      <c r="F88" s="173">
        <v>4923500</v>
      </c>
      <c r="G88" s="172" t="s">
        <v>132</v>
      </c>
      <c r="H88" s="174" t="s">
        <v>4949</v>
      </c>
      <c r="I88" s="166" t="s">
        <v>1673</v>
      </c>
      <c r="J88" s="80" t="s">
        <v>134</v>
      </c>
    </row>
    <row r="89" spans="1:10" ht="31" x14ac:dyDescent="0.35">
      <c r="A89" s="170">
        <v>76</v>
      </c>
      <c r="B89" s="171" t="s">
        <v>4198</v>
      </c>
      <c r="C89" s="172" t="s">
        <v>137</v>
      </c>
      <c r="D89" s="172" t="s">
        <v>137</v>
      </c>
      <c r="E89" s="171" t="s">
        <v>14</v>
      </c>
      <c r="F89" s="173">
        <v>4923500</v>
      </c>
      <c r="G89" s="172" t="s">
        <v>132</v>
      </c>
      <c r="H89" s="174" t="s">
        <v>4950</v>
      </c>
      <c r="I89" s="166" t="s">
        <v>1674</v>
      </c>
      <c r="J89" s="80" t="s">
        <v>137</v>
      </c>
    </row>
    <row r="90" spans="1:10" ht="31" x14ac:dyDescent="0.35">
      <c r="A90" s="170">
        <v>77</v>
      </c>
      <c r="B90" s="171" t="s">
        <v>4199</v>
      </c>
      <c r="C90" s="172" t="s">
        <v>131</v>
      </c>
      <c r="D90" s="172" t="s">
        <v>131</v>
      </c>
      <c r="E90" s="171"/>
      <c r="F90" s="173">
        <v>4923500</v>
      </c>
      <c r="G90" s="172" t="s">
        <v>47</v>
      </c>
      <c r="H90" s="174" t="s">
        <v>4951</v>
      </c>
      <c r="I90" s="166" t="s">
        <v>1675</v>
      </c>
      <c r="J90" s="80" t="s">
        <v>131</v>
      </c>
    </row>
    <row r="91" spans="1:10" ht="31" x14ac:dyDescent="0.35">
      <c r="A91" s="170">
        <v>78</v>
      </c>
      <c r="B91" s="171" t="s">
        <v>4200</v>
      </c>
      <c r="C91" s="172" t="s">
        <v>140</v>
      </c>
      <c r="D91" s="172" t="s">
        <v>140</v>
      </c>
      <c r="E91" s="171" t="s">
        <v>14</v>
      </c>
      <c r="F91" s="173">
        <v>3870700</v>
      </c>
      <c r="G91" s="172" t="s">
        <v>47</v>
      </c>
      <c r="H91" s="174" t="s">
        <v>4952</v>
      </c>
      <c r="I91" s="166" t="s">
        <v>2008</v>
      </c>
      <c r="J91" s="80" t="s">
        <v>140</v>
      </c>
    </row>
    <row r="92" spans="1:10" ht="31" x14ac:dyDescent="0.35">
      <c r="A92" s="170">
        <v>79</v>
      </c>
      <c r="B92" s="171" t="s">
        <v>4201</v>
      </c>
      <c r="C92" s="172" t="s">
        <v>142</v>
      </c>
      <c r="D92" s="172" t="s">
        <v>142</v>
      </c>
      <c r="E92" s="171" t="s">
        <v>14</v>
      </c>
      <c r="F92" s="173">
        <v>3870700</v>
      </c>
      <c r="G92" s="172" t="s">
        <v>47</v>
      </c>
      <c r="H92" s="174" t="s">
        <v>4953</v>
      </c>
      <c r="I92" s="166" t="s">
        <v>2009</v>
      </c>
      <c r="J92" s="80" t="s">
        <v>142</v>
      </c>
    </row>
    <row r="93" spans="1:10" ht="31" x14ac:dyDescent="0.35">
      <c r="A93" s="170">
        <v>80</v>
      </c>
      <c r="B93" s="171" t="s">
        <v>4202</v>
      </c>
      <c r="C93" s="172" t="s">
        <v>144</v>
      </c>
      <c r="D93" s="172" t="s">
        <v>144</v>
      </c>
      <c r="E93" s="171" t="s">
        <v>14</v>
      </c>
      <c r="F93" s="173">
        <v>3870700</v>
      </c>
      <c r="G93" s="172" t="s">
        <v>47</v>
      </c>
      <c r="H93" s="174" t="s">
        <v>4954</v>
      </c>
      <c r="I93" s="166" t="s">
        <v>2010</v>
      </c>
      <c r="J93" s="80" t="s">
        <v>144</v>
      </c>
    </row>
    <row r="94" spans="1:10" ht="31" x14ac:dyDescent="0.35">
      <c r="A94" s="170">
        <v>81</v>
      </c>
      <c r="B94" s="171" t="s">
        <v>4203</v>
      </c>
      <c r="C94" s="172" t="s">
        <v>146</v>
      </c>
      <c r="D94" s="172" t="s">
        <v>146</v>
      </c>
      <c r="E94" s="171" t="s">
        <v>14</v>
      </c>
      <c r="F94" s="173">
        <v>3870700</v>
      </c>
      <c r="G94" s="172" t="s">
        <v>47</v>
      </c>
      <c r="H94" s="174" t="s">
        <v>4955</v>
      </c>
      <c r="I94" s="166" t="s">
        <v>2011</v>
      </c>
      <c r="J94" s="80" t="s">
        <v>146</v>
      </c>
    </row>
    <row r="95" spans="1:10" ht="31" x14ac:dyDescent="0.35">
      <c r="A95" s="170">
        <v>82</v>
      </c>
      <c r="B95" s="171" t="s">
        <v>4204</v>
      </c>
      <c r="C95" s="172" t="s">
        <v>148</v>
      </c>
      <c r="D95" s="172" t="s">
        <v>148</v>
      </c>
      <c r="E95" s="171" t="s">
        <v>14</v>
      </c>
      <c r="F95" s="173">
        <v>3870700</v>
      </c>
      <c r="G95" s="172" t="s">
        <v>47</v>
      </c>
      <c r="H95" s="174" t="s">
        <v>4956</v>
      </c>
      <c r="I95" s="166" t="s">
        <v>2012</v>
      </c>
      <c r="J95" s="80" t="s">
        <v>148</v>
      </c>
    </row>
    <row r="96" spans="1:10" x14ac:dyDescent="0.35">
      <c r="A96" s="170">
        <v>83</v>
      </c>
      <c r="B96" s="171" t="s">
        <v>4205</v>
      </c>
      <c r="C96" s="172" t="s">
        <v>150</v>
      </c>
      <c r="D96" s="172" t="s">
        <v>150</v>
      </c>
      <c r="E96" s="171"/>
      <c r="F96" s="173">
        <v>3870700</v>
      </c>
      <c r="G96" s="172" t="s">
        <v>10</v>
      </c>
      <c r="H96" s="174" t="s">
        <v>4957</v>
      </c>
      <c r="I96" s="166" t="s">
        <v>2007</v>
      </c>
      <c r="J96" s="80" t="s">
        <v>150</v>
      </c>
    </row>
    <row r="97" spans="1:10" ht="31" x14ac:dyDescent="0.35">
      <c r="A97" s="170">
        <v>84</v>
      </c>
      <c r="B97" s="171" t="s">
        <v>4206</v>
      </c>
      <c r="C97" s="172" t="s">
        <v>152</v>
      </c>
      <c r="D97" s="172" t="s">
        <v>152</v>
      </c>
      <c r="E97" s="171" t="s">
        <v>14</v>
      </c>
      <c r="F97" s="173">
        <v>4008300</v>
      </c>
      <c r="G97" s="172" t="s">
        <v>10</v>
      </c>
      <c r="H97" s="174" t="s">
        <v>4958</v>
      </c>
      <c r="I97" s="166" t="s">
        <v>1793</v>
      </c>
      <c r="J97" s="80" t="s">
        <v>152</v>
      </c>
    </row>
    <row r="98" spans="1:10" ht="31" x14ac:dyDescent="0.35">
      <c r="A98" s="170">
        <v>85</v>
      </c>
      <c r="B98" s="171" t="s">
        <v>4207</v>
      </c>
      <c r="C98" s="172" t="s">
        <v>154</v>
      </c>
      <c r="D98" s="172" t="s">
        <v>154</v>
      </c>
      <c r="E98" s="171" t="s">
        <v>14</v>
      </c>
      <c r="F98" s="173">
        <v>4008300</v>
      </c>
      <c r="G98" s="172" t="s">
        <v>10</v>
      </c>
      <c r="H98" s="174" t="s">
        <v>4959</v>
      </c>
      <c r="I98" s="166" t="s">
        <v>1794</v>
      </c>
      <c r="J98" s="80" t="s">
        <v>154</v>
      </c>
    </row>
    <row r="99" spans="1:10" ht="31" x14ac:dyDescent="0.35">
      <c r="A99" s="170">
        <v>86</v>
      </c>
      <c r="B99" s="171" t="s">
        <v>4208</v>
      </c>
      <c r="C99" s="172" t="s">
        <v>156</v>
      </c>
      <c r="D99" s="172" t="s">
        <v>156</v>
      </c>
      <c r="E99" s="171" t="s">
        <v>9</v>
      </c>
      <c r="F99" s="173">
        <v>4008300</v>
      </c>
      <c r="G99" s="172" t="s">
        <v>10</v>
      </c>
      <c r="H99" s="174" t="s">
        <v>4960</v>
      </c>
      <c r="I99" s="166" t="s">
        <v>1795</v>
      </c>
      <c r="J99" s="80" t="s">
        <v>156</v>
      </c>
    </row>
    <row r="100" spans="1:10" x14ac:dyDescent="0.35">
      <c r="A100" s="170">
        <v>87</v>
      </c>
      <c r="B100" s="171" t="s">
        <v>4209</v>
      </c>
      <c r="C100" s="172" t="s">
        <v>158</v>
      </c>
      <c r="D100" s="172" t="s">
        <v>158</v>
      </c>
      <c r="E100" s="171" t="s">
        <v>14</v>
      </c>
      <c r="F100" s="173">
        <v>4008300</v>
      </c>
      <c r="G100" s="172" t="s">
        <v>10</v>
      </c>
      <c r="H100" s="174" t="s">
        <v>4961</v>
      </c>
      <c r="I100" s="166" t="s">
        <v>1796</v>
      </c>
      <c r="J100" s="80" t="s">
        <v>158</v>
      </c>
    </row>
    <row r="101" spans="1:10" ht="31" x14ac:dyDescent="0.35">
      <c r="A101" s="170">
        <v>88</v>
      </c>
      <c r="B101" s="171" t="s">
        <v>4210</v>
      </c>
      <c r="C101" s="172" t="s">
        <v>154</v>
      </c>
      <c r="D101" s="172" t="s">
        <v>154</v>
      </c>
      <c r="E101" s="171" t="s">
        <v>64</v>
      </c>
      <c r="F101" s="173">
        <v>4008300</v>
      </c>
      <c r="G101" s="172" t="s">
        <v>10</v>
      </c>
      <c r="H101" s="174" t="s">
        <v>4962</v>
      </c>
      <c r="I101" s="166" t="s">
        <v>1797</v>
      </c>
      <c r="J101" s="80" t="s">
        <v>154</v>
      </c>
    </row>
    <row r="102" spans="1:10" x14ac:dyDescent="0.35">
      <c r="A102" s="170">
        <v>89</v>
      </c>
      <c r="B102" s="171" t="s">
        <v>4211</v>
      </c>
      <c r="C102" s="172" t="s">
        <v>161</v>
      </c>
      <c r="D102" s="172" t="s">
        <v>161</v>
      </c>
      <c r="E102" s="171" t="s">
        <v>14</v>
      </c>
      <c r="F102" s="173">
        <v>4398000</v>
      </c>
      <c r="G102" s="172" t="s">
        <v>10</v>
      </c>
      <c r="H102" s="174" t="s">
        <v>4963</v>
      </c>
      <c r="I102" s="166" t="s">
        <v>1504</v>
      </c>
      <c r="J102" s="80" t="s">
        <v>161</v>
      </c>
    </row>
    <row r="103" spans="1:10" x14ac:dyDescent="0.35">
      <c r="A103" s="170">
        <v>90</v>
      </c>
      <c r="B103" s="171" t="s">
        <v>4212</v>
      </c>
      <c r="C103" s="172" t="s">
        <v>163</v>
      </c>
      <c r="D103" s="172" t="s">
        <v>163</v>
      </c>
      <c r="E103" s="171" t="s">
        <v>14</v>
      </c>
      <c r="F103" s="173">
        <v>4398000</v>
      </c>
      <c r="G103" s="172" t="s">
        <v>10</v>
      </c>
      <c r="H103" s="174" t="s">
        <v>4964</v>
      </c>
      <c r="I103" s="166" t="s">
        <v>1505</v>
      </c>
      <c r="J103" s="80" t="s">
        <v>163</v>
      </c>
    </row>
    <row r="104" spans="1:10" x14ac:dyDescent="0.35">
      <c r="A104" s="170">
        <v>91</v>
      </c>
      <c r="B104" s="171" t="s">
        <v>4213</v>
      </c>
      <c r="C104" s="172" t="s">
        <v>165</v>
      </c>
      <c r="D104" s="172" t="s">
        <v>165</v>
      </c>
      <c r="E104" s="171" t="s">
        <v>14</v>
      </c>
      <c r="F104" s="173">
        <v>3823400</v>
      </c>
      <c r="G104" s="172" t="s">
        <v>10</v>
      </c>
      <c r="H104" s="174" t="s">
        <v>4965</v>
      </c>
      <c r="I104" s="166" t="s">
        <v>1756</v>
      </c>
      <c r="J104" s="80" t="s">
        <v>165</v>
      </c>
    </row>
    <row r="105" spans="1:10" x14ac:dyDescent="0.35">
      <c r="A105" s="170">
        <v>92</v>
      </c>
      <c r="B105" s="171" t="s">
        <v>4214</v>
      </c>
      <c r="C105" s="172" t="s">
        <v>167</v>
      </c>
      <c r="D105" s="172" t="s">
        <v>167</v>
      </c>
      <c r="E105" s="171" t="s">
        <v>14</v>
      </c>
      <c r="F105" s="173">
        <v>3823400</v>
      </c>
      <c r="G105" s="172" t="s">
        <v>10</v>
      </c>
      <c r="H105" s="174" t="s">
        <v>4966</v>
      </c>
      <c r="I105" s="166" t="s">
        <v>1757</v>
      </c>
      <c r="J105" s="80" t="s">
        <v>167</v>
      </c>
    </row>
    <row r="106" spans="1:10" ht="31" x14ac:dyDescent="0.35">
      <c r="A106" s="170">
        <v>93</v>
      </c>
      <c r="B106" s="171" t="s">
        <v>4215</v>
      </c>
      <c r="C106" s="172" t="s">
        <v>169</v>
      </c>
      <c r="D106" s="172" t="s">
        <v>169</v>
      </c>
      <c r="E106" s="171" t="s">
        <v>14</v>
      </c>
      <c r="F106" s="173">
        <v>3823400</v>
      </c>
      <c r="G106" s="172" t="s">
        <v>10</v>
      </c>
      <c r="H106" s="174" t="s">
        <v>4967</v>
      </c>
      <c r="I106" s="166" t="s">
        <v>1758</v>
      </c>
      <c r="J106" s="80" t="s">
        <v>169</v>
      </c>
    </row>
    <row r="107" spans="1:10" x14ac:dyDescent="0.35">
      <c r="A107" s="170">
        <v>94</v>
      </c>
      <c r="B107" s="171" t="s">
        <v>4216</v>
      </c>
      <c r="C107" s="172" t="s">
        <v>171</v>
      </c>
      <c r="D107" s="172" t="s">
        <v>171</v>
      </c>
      <c r="E107" s="171" t="s">
        <v>14</v>
      </c>
      <c r="F107" s="173">
        <v>3823400</v>
      </c>
      <c r="G107" s="172" t="s">
        <v>10</v>
      </c>
      <c r="H107" s="174" t="s">
        <v>4968</v>
      </c>
      <c r="I107" s="166" t="s">
        <v>1759</v>
      </c>
      <c r="J107" s="80" t="s">
        <v>171</v>
      </c>
    </row>
    <row r="108" spans="1:10" x14ac:dyDescent="0.35">
      <c r="A108" s="170">
        <v>95</v>
      </c>
      <c r="B108" s="171" t="s">
        <v>4217</v>
      </c>
      <c r="C108" s="172" t="s">
        <v>173</v>
      </c>
      <c r="D108" s="172" t="s">
        <v>173</v>
      </c>
      <c r="E108" s="171" t="s">
        <v>14</v>
      </c>
      <c r="F108" s="173">
        <v>3823400</v>
      </c>
      <c r="G108" s="172" t="s">
        <v>10</v>
      </c>
      <c r="H108" s="174" t="s">
        <v>4969</v>
      </c>
      <c r="I108" s="166" t="s">
        <v>1760</v>
      </c>
      <c r="J108" s="80" t="s">
        <v>173</v>
      </c>
    </row>
    <row r="109" spans="1:10" x14ac:dyDescent="0.35">
      <c r="A109" s="170">
        <v>96</v>
      </c>
      <c r="B109" s="171" t="s">
        <v>4218</v>
      </c>
      <c r="C109" s="172" t="s">
        <v>175</v>
      </c>
      <c r="D109" s="172" t="s">
        <v>175</v>
      </c>
      <c r="E109" s="171" t="s">
        <v>64</v>
      </c>
      <c r="F109" s="173">
        <v>3823400</v>
      </c>
      <c r="G109" s="172" t="s">
        <v>10</v>
      </c>
      <c r="H109" s="174" t="s">
        <v>4970</v>
      </c>
      <c r="I109" s="166" t="s">
        <v>1761</v>
      </c>
      <c r="J109" s="80" t="s">
        <v>175</v>
      </c>
    </row>
    <row r="110" spans="1:10" x14ac:dyDescent="0.35">
      <c r="A110" s="170">
        <v>97</v>
      </c>
      <c r="B110" s="171" t="s">
        <v>4219</v>
      </c>
      <c r="C110" s="172" t="s">
        <v>177</v>
      </c>
      <c r="D110" s="172" t="s">
        <v>177</v>
      </c>
      <c r="E110" s="171" t="s">
        <v>14</v>
      </c>
      <c r="F110" s="173">
        <v>3823400</v>
      </c>
      <c r="G110" s="172" t="s">
        <v>10</v>
      </c>
      <c r="H110" s="174" t="s">
        <v>4971</v>
      </c>
      <c r="I110" s="166" t="s">
        <v>1762</v>
      </c>
      <c r="J110" s="80" t="s">
        <v>177</v>
      </c>
    </row>
    <row r="111" spans="1:10" ht="37.5" customHeight="1" x14ac:dyDescent="0.35">
      <c r="A111" s="170">
        <v>98</v>
      </c>
      <c r="B111" s="171" t="s">
        <v>4220</v>
      </c>
      <c r="C111" s="172" t="s">
        <v>179</v>
      </c>
      <c r="D111" s="172" t="s">
        <v>179</v>
      </c>
      <c r="E111" s="171" t="s">
        <v>14</v>
      </c>
      <c r="F111" s="173">
        <v>3823400</v>
      </c>
      <c r="G111" s="172" t="s">
        <v>10</v>
      </c>
      <c r="H111" s="174" t="s">
        <v>4972</v>
      </c>
      <c r="I111" s="166" t="s">
        <v>1763</v>
      </c>
      <c r="J111" s="80" t="s">
        <v>179</v>
      </c>
    </row>
    <row r="112" spans="1:10" x14ac:dyDescent="0.35">
      <c r="A112" s="170">
        <v>99</v>
      </c>
      <c r="B112" s="171" t="s">
        <v>4221</v>
      </c>
      <c r="C112" s="172" t="s">
        <v>171</v>
      </c>
      <c r="D112" s="172" t="s">
        <v>171</v>
      </c>
      <c r="E112" s="171" t="s">
        <v>14</v>
      </c>
      <c r="F112" s="173">
        <v>3823400</v>
      </c>
      <c r="G112" s="172" t="s">
        <v>10</v>
      </c>
      <c r="H112" s="174" t="s">
        <v>4973</v>
      </c>
      <c r="I112" s="166" t="s">
        <v>1764</v>
      </c>
      <c r="J112" s="80" t="s">
        <v>171</v>
      </c>
    </row>
    <row r="113" spans="1:10" x14ac:dyDescent="0.35">
      <c r="A113" s="170">
        <v>100</v>
      </c>
      <c r="B113" s="171" t="s">
        <v>4222</v>
      </c>
      <c r="C113" s="172" t="s">
        <v>173</v>
      </c>
      <c r="D113" s="172" t="s">
        <v>173</v>
      </c>
      <c r="E113" s="171" t="s">
        <v>14</v>
      </c>
      <c r="F113" s="173">
        <v>3823400</v>
      </c>
      <c r="G113" s="172" t="s">
        <v>10</v>
      </c>
      <c r="H113" s="174" t="s">
        <v>4974</v>
      </c>
      <c r="I113" s="166" t="s">
        <v>1765</v>
      </c>
      <c r="J113" s="80" t="s">
        <v>173</v>
      </c>
    </row>
    <row r="114" spans="1:10" ht="36" customHeight="1" x14ac:dyDescent="0.35">
      <c r="A114" s="170">
        <v>101</v>
      </c>
      <c r="B114" s="171" t="s">
        <v>4223</v>
      </c>
      <c r="C114" s="172" t="s">
        <v>175</v>
      </c>
      <c r="D114" s="172" t="s">
        <v>175</v>
      </c>
      <c r="E114" s="171" t="s">
        <v>14</v>
      </c>
      <c r="F114" s="173">
        <v>3823400</v>
      </c>
      <c r="G114" s="172" t="s">
        <v>10</v>
      </c>
      <c r="H114" s="174" t="s">
        <v>4975</v>
      </c>
      <c r="I114" s="166" t="s">
        <v>1766</v>
      </c>
      <c r="J114" s="80" t="s">
        <v>175</v>
      </c>
    </row>
    <row r="115" spans="1:10" ht="36" customHeight="1" x14ac:dyDescent="0.35">
      <c r="A115" s="170">
        <v>102</v>
      </c>
      <c r="B115" s="171" t="s">
        <v>4224</v>
      </c>
      <c r="C115" s="172" t="s">
        <v>184</v>
      </c>
      <c r="D115" s="172" t="s">
        <v>184</v>
      </c>
      <c r="E115" s="171" t="s">
        <v>64</v>
      </c>
      <c r="F115" s="173">
        <v>3823400</v>
      </c>
      <c r="G115" s="172" t="s">
        <v>10</v>
      </c>
      <c r="H115" s="174" t="s">
        <v>4976</v>
      </c>
      <c r="I115" s="166" t="s">
        <v>1767</v>
      </c>
      <c r="J115" s="80" t="s">
        <v>184</v>
      </c>
    </row>
    <row r="116" spans="1:10" ht="35.25" customHeight="1" x14ac:dyDescent="0.35">
      <c r="A116" s="170">
        <v>103</v>
      </c>
      <c r="B116" s="171" t="s">
        <v>4225</v>
      </c>
      <c r="C116" s="172" t="s">
        <v>186</v>
      </c>
      <c r="D116" s="172" t="s">
        <v>186</v>
      </c>
      <c r="E116" s="171" t="s">
        <v>14</v>
      </c>
      <c r="F116" s="173">
        <v>3823400</v>
      </c>
      <c r="G116" s="172" t="s">
        <v>10</v>
      </c>
      <c r="H116" s="174" t="s">
        <v>4977</v>
      </c>
      <c r="I116" s="166" t="s">
        <v>1768</v>
      </c>
      <c r="J116" s="80" t="s">
        <v>186</v>
      </c>
    </row>
    <row r="117" spans="1:10" ht="56.25" customHeight="1" x14ac:dyDescent="0.35">
      <c r="A117" s="170">
        <v>104</v>
      </c>
      <c r="B117" s="171" t="s">
        <v>4226</v>
      </c>
      <c r="C117" s="172" t="s">
        <v>188</v>
      </c>
      <c r="D117" s="172" t="s">
        <v>188</v>
      </c>
      <c r="E117" s="171" t="s">
        <v>14</v>
      </c>
      <c r="F117" s="173">
        <v>3823400</v>
      </c>
      <c r="G117" s="172" t="s">
        <v>10</v>
      </c>
      <c r="H117" s="174" t="s">
        <v>4978</v>
      </c>
      <c r="I117" s="166" t="s">
        <v>1769</v>
      </c>
      <c r="J117" s="80" t="s">
        <v>188</v>
      </c>
    </row>
    <row r="118" spans="1:10" x14ac:dyDescent="0.35">
      <c r="A118" s="170">
        <v>105</v>
      </c>
      <c r="B118" s="171" t="s">
        <v>4227</v>
      </c>
      <c r="C118" s="172" t="s">
        <v>190</v>
      </c>
      <c r="D118" s="172" t="s">
        <v>190</v>
      </c>
      <c r="E118" s="171" t="s">
        <v>14</v>
      </c>
      <c r="F118" s="173">
        <v>3823400</v>
      </c>
      <c r="G118" s="172" t="s">
        <v>10</v>
      </c>
      <c r="H118" s="174" t="s">
        <v>4979</v>
      </c>
      <c r="I118" s="166" t="s">
        <v>1770</v>
      </c>
      <c r="J118" s="80" t="s">
        <v>190</v>
      </c>
    </row>
    <row r="119" spans="1:10" x14ac:dyDescent="0.35">
      <c r="A119" s="170">
        <v>106</v>
      </c>
      <c r="B119" s="171" t="s">
        <v>4228</v>
      </c>
      <c r="C119" s="172" t="s">
        <v>192</v>
      </c>
      <c r="D119" s="172" t="s">
        <v>192</v>
      </c>
      <c r="E119" s="171" t="s">
        <v>14</v>
      </c>
      <c r="F119" s="173">
        <v>2116600</v>
      </c>
      <c r="G119" s="172" t="s">
        <v>10</v>
      </c>
      <c r="H119" s="174" t="s">
        <v>4980</v>
      </c>
      <c r="I119" s="166" t="s">
        <v>1838</v>
      </c>
      <c r="J119" s="80" t="s">
        <v>192</v>
      </c>
    </row>
    <row r="120" spans="1:10" x14ac:dyDescent="0.35">
      <c r="A120" s="170">
        <v>107</v>
      </c>
      <c r="B120" s="171" t="s">
        <v>4229</v>
      </c>
      <c r="C120" s="172" t="s">
        <v>194</v>
      </c>
      <c r="D120" s="172" t="s">
        <v>194</v>
      </c>
      <c r="E120" s="171" t="s">
        <v>14</v>
      </c>
      <c r="F120" s="173">
        <v>2116600</v>
      </c>
      <c r="G120" s="172" t="s">
        <v>10</v>
      </c>
      <c r="H120" s="174" t="s">
        <v>4981</v>
      </c>
      <c r="I120" s="166" t="s">
        <v>1839</v>
      </c>
      <c r="J120" s="80" t="s">
        <v>194</v>
      </c>
    </row>
    <row r="121" spans="1:10" x14ac:dyDescent="0.35">
      <c r="A121" s="170">
        <v>108</v>
      </c>
      <c r="B121" s="171" t="s">
        <v>4230</v>
      </c>
      <c r="C121" s="172" t="s">
        <v>196</v>
      </c>
      <c r="D121" s="172" t="s">
        <v>196</v>
      </c>
      <c r="E121" s="171" t="s">
        <v>14</v>
      </c>
      <c r="F121" s="173">
        <v>2116600</v>
      </c>
      <c r="G121" s="172" t="s">
        <v>10</v>
      </c>
      <c r="H121" s="174" t="s">
        <v>4982</v>
      </c>
      <c r="I121" s="166" t="s">
        <v>1840</v>
      </c>
      <c r="J121" s="80" t="s">
        <v>196</v>
      </c>
    </row>
    <row r="122" spans="1:10" x14ac:dyDescent="0.35">
      <c r="A122" s="170">
        <v>109</v>
      </c>
      <c r="B122" s="171" t="s">
        <v>4231</v>
      </c>
      <c r="C122" s="172" t="s">
        <v>198</v>
      </c>
      <c r="D122" s="172" t="s">
        <v>198</v>
      </c>
      <c r="E122" s="171" t="s">
        <v>14</v>
      </c>
      <c r="F122" s="173">
        <v>2116600</v>
      </c>
      <c r="G122" s="172" t="s">
        <v>10</v>
      </c>
      <c r="H122" s="174" t="s">
        <v>4983</v>
      </c>
      <c r="I122" s="166" t="s">
        <v>1841</v>
      </c>
      <c r="J122" s="80" t="s">
        <v>198</v>
      </c>
    </row>
    <row r="123" spans="1:10" x14ac:dyDescent="0.35">
      <c r="A123" s="170">
        <v>110</v>
      </c>
      <c r="B123" s="171" t="s">
        <v>4232</v>
      </c>
      <c r="C123" s="172" t="s">
        <v>200</v>
      </c>
      <c r="D123" s="172" t="s">
        <v>200</v>
      </c>
      <c r="E123" s="171" t="s">
        <v>14</v>
      </c>
      <c r="F123" s="173">
        <v>2116600</v>
      </c>
      <c r="G123" s="172" t="s">
        <v>10</v>
      </c>
      <c r="H123" s="174" t="s">
        <v>4984</v>
      </c>
      <c r="I123" s="166" t="s">
        <v>1842</v>
      </c>
      <c r="J123" s="80" t="s">
        <v>200</v>
      </c>
    </row>
    <row r="124" spans="1:10" x14ac:dyDescent="0.35">
      <c r="A124" s="170">
        <v>111</v>
      </c>
      <c r="B124" s="171" t="s">
        <v>4233</v>
      </c>
      <c r="C124" s="172" t="s">
        <v>202</v>
      </c>
      <c r="D124" s="172" t="s">
        <v>202</v>
      </c>
      <c r="E124" s="171" t="s">
        <v>14</v>
      </c>
      <c r="F124" s="173">
        <v>2116600</v>
      </c>
      <c r="G124" s="172" t="s">
        <v>10</v>
      </c>
      <c r="H124" s="174" t="s">
        <v>4985</v>
      </c>
      <c r="I124" s="166" t="s">
        <v>1843</v>
      </c>
      <c r="J124" s="80" t="s">
        <v>202</v>
      </c>
    </row>
    <row r="125" spans="1:10" ht="33" customHeight="1" x14ac:dyDescent="0.35">
      <c r="A125" s="170">
        <v>112</v>
      </c>
      <c r="B125" s="171" t="s">
        <v>4234</v>
      </c>
      <c r="C125" s="172" t="s">
        <v>204</v>
      </c>
      <c r="D125" s="172" t="s">
        <v>204</v>
      </c>
      <c r="E125" s="171" t="s">
        <v>14</v>
      </c>
      <c r="F125" s="173">
        <v>2116600</v>
      </c>
      <c r="G125" s="172" t="s">
        <v>10</v>
      </c>
      <c r="H125" s="174" t="s">
        <v>4986</v>
      </c>
      <c r="I125" s="166" t="s">
        <v>1844</v>
      </c>
      <c r="J125" s="80" t="s">
        <v>204</v>
      </c>
    </row>
    <row r="126" spans="1:10" ht="21" customHeight="1" x14ac:dyDescent="0.35">
      <c r="A126" s="170">
        <v>113</v>
      </c>
      <c r="B126" s="171" t="s">
        <v>4235</v>
      </c>
      <c r="C126" s="172" t="s">
        <v>192</v>
      </c>
      <c r="D126" s="172" t="s">
        <v>192</v>
      </c>
      <c r="E126" s="171" t="s">
        <v>9</v>
      </c>
      <c r="F126" s="173">
        <v>2116600</v>
      </c>
      <c r="G126" s="172" t="s">
        <v>10</v>
      </c>
      <c r="H126" s="174" t="s">
        <v>4987</v>
      </c>
      <c r="I126" s="166" t="s">
        <v>1845</v>
      </c>
      <c r="J126" s="80" t="s">
        <v>192</v>
      </c>
    </row>
    <row r="127" spans="1:10" ht="36.75" customHeight="1" x14ac:dyDescent="0.35">
      <c r="A127" s="170">
        <v>114</v>
      </c>
      <c r="B127" s="171" t="s">
        <v>4236</v>
      </c>
      <c r="C127" s="172" t="s">
        <v>207</v>
      </c>
      <c r="D127" s="172" t="s">
        <v>207</v>
      </c>
      <c r="E127" s="171" t="s">
        <v>14</v>
      </c>
      <c r="F127" s="173">
        <v>2116600</v>
      </c>
      <c r="G127" s="172" t="s">
        <v>10</v>
      </c>
      <c r="H127" s="174" t="s">
        <v>4988</v>
      </c>
      <c r="I127" s="166" t="s">
        <v>1846</v>
      </c>
      <c r="J127" s="80" t="s">
        <v>207</v>
      </c>
    </row>
    <row r="128" spans="1:10" x14ac:dyDescent="0.35">
      <c r="A128" s="170">
        <v>115</v>
      </c>
      <c r="B128" s="171" t="s">
        <v>4237</v>
      </c>
      <c r="C128" s="172" t="s">
        <v>209</v>
      </c>
      <c r="D128" s="172" t="s">
        <v>209</v>
      </c>
      <c r="E128" s="171" t="s">
        <v>14</v>
      </c>
      <c r="F128" s="173">
        <v>2116600</v>
      </c>
      <c r="G128" s="172" t="s">
        <v>10</v>
      </c>
      <c r="H128" s="174" t="s">
        <v>4989</v>
      </c>
      <c r="I128" s="166" t="s">
        <v>1847</v>
      </c>
      <c r="J128" s="80" t="s">
        <v>209</v>
      </c>
    </row>
    <row r="129" spans="1:10" x14ac:dyDescent="0.35">
      <c r="A129" s="170">
        <v>116</v>
      </c>
      <c r="B129" s="171" t="s">
        <v>4238</v>
      </c>
      <c r="C129" s="172" t="s">
        <v>198</v>
      </c>
      <c r="D129" s="172" t="s">
        <v>198</v>
      </c>
      <c r="E129" s="171" t="s">
        <v>211</v>
      </c>
      <c r="F129" s="173">
        <v>2116600</v>
      </c>
      <c r="G129" s="172" t="s">
        <v>10</v>
      </c>
      <c r="H129" s="174" t="s">
        <v>4990</v>
      </c>
      <c r="I129" s="166" t="s">
        <v>1848</v>
      </c>
      <c r="J129" s="80" t="s">
        <v>198</v>
      </c>
    </row>
    <row r="130" spans="1:10" x14ac:dyDescent="0.35">
      <c r="A130" s="170">
        <v>117</v>
      </c>
      <c r="B130" s="171" t="s">
        <v>4239</v>
      </c>
      <c r="C130" s="172" t="s">
        <v>196</v>
      </c>
      <c r="D130" s="172" t="s">
        <v>196</v>
      </c>
      <c r="E130" s="171" t="s">
        <v>9</v>
      </c>
      <c r="F130" s="173">
        <v>2116600</v>
      </c>
      <c r="G130" s="172" t="s">
        <v>10</v>
      </c>
      <c r="H130" s="174" t="s">
        <v>4991</v>
      </c>
      <c r="I130" s="166" t="s">
        <v>1849</v>
      </c>
      <c r="J130" s="80" t="s">
        <v>196</v>
      </c>
    </row>
    <row r="131" spans="1:10" x14ac:dyDescent="0.35">
      <c r="A131" s="170">
        <v>118</v>
      </c>
      <c r="B131" s="171" t="s">
        <v>4240</v>
      </c>
      <c r="C131" s="172" t="s">
        <v>214</v>
      </c>
      <c r="D131" s="172" t="s">
        <v>214</v>
      </c>
      <c r="E131" s="175" t="s">
        <v>211</v>
      </c>
      <c r="F131" s="173">
        <v>1534400</v>
      </c>
      <c r="G131" s="172" t="s">
        <v>215</v>
      </c>
      <c r="H131" s="174" t="s">
        <v>4992</v>
      </c>
      <c r="I131" s="166" t="s">
        <v>2024</v>
      </c>
      <c r="J131" s="80" t="s">
        <v>214</v>
      </c>
    </row>
    <row r="132" spans="1:10" x14ac:dyDescent="0.35">
      <c r="A132" s="170">
        <v>119</v>
      </c>
      <c r="B132" s="171" t="s">
        <v>4241</v>
      </c>
      <c r="C132" s="172" t="s">
        <v>217</v>
      </c>
      <c r="D132" s="172" t="s">
        <v>217</v>
      </c>
      <c r="E132" s="175" t="s">
        <v>9</v>
      </c>
      <c r="F132" s="173">
        <v>1534400</v>
      </c>
      <c r="G132" s="172" t="s">
        <v>215</v>
      </c>
      <c r="H132" s="174" t="s">
        <v>4993</v>
      </c>
      <c r="I132" s="166" t="s">
        <v>2025</v>
      </c>
      <c r="J132" s="80" t="s">
        <v>217</v>
      </c>
    </row>
    <row r="133" spans="1:10" x14ac:dyDescent="0.35">
      <c r="A133" s="170">
        <v>120</v>
      </c>
      <c r="B133" s="171" t="s">
        <v>4242</v>
      </c>
      <c r="C133" s="172" t="s">
        <v>219</v>
      </c>
      <c r="D133" s="172" t="s">
        <v>219</v>
      </c>
      <c r="E133" s="175" t="s">
        <v>14</v>
      </c>
      <c r="F133" s="173">
        <v>1534400</v>
      </c>
      <c r="G133" s="172" t="s">
        <v>215</v>
      </c>
      <c r="H133" s="174" t="s">
        <v>4994</v>
      </c>
      <c r="I133" s="166" t="s">
        <v>2026</v>
      </c>
      <c r="J133" s="80" t="s">
        <v>219</v>
      </c>
    </row>
    <row r="134" spans="1:10" x14ac:dyDescent="0.35">
      <c r="A134" s="170">
        <v>121</v>
      </c>
      <c r="B134" s="171" t="s">
        <v>4243</v>
      </c>
      <c r="C134" s="172" t="s">
        <v>221</v>
      </c>
      <c r="D134" s="172" t="s">
        <v>221</v>
      </c>
      <c r="E134" s="175" t="s">
        <v>9</v>
      </c>
      <c r="F134" s="173">
        <v>1534400</v>
      </c>
      <c r="G134" s="172" t="s">
        <v>215</v>
      </c>
      <c r="H134" s="174" t="s">
        <v>4995</v>
      </c>
      <c r="I134" s="166" t="s">
        <v>2027</v>
      </c>
      <c r="J134" s="80" t="s">
        <v>221</v>
      </c>
    </row>
    <row r="135" spans="1:10" ht="36" customHeight="1" x14ac:dyDescent="0.35">
      <c r="A135" s="170">
        <v>122</v>
      </c>
      <c r="B135" s="171" t="s">
        <v>4244</v>
      </c>
      <c r="C135" s="172" t="s">
        <v>223</v>
      </c>
      <c r="D135" s="172" t="s">
        <v>223</v>
      </c>
      <c r="E135" s="175" t="s">
        <v>9</v>
      </c>
      <c r="F135" s="173">
        <v>1534400</v>
      </c>
      <c r="G135" s="172" t="s">
        <v>215</v>
      </c>
      <c r="H135" s="174" t="s">
        <v>4996</v>
      </c>
      <c r="I135" s="166" t="s">
        <v>2028</v>
      </c>
      <c r="J135" s="80" t="s">
        <v>223</v>
      </c>
    </row>
    <row r="136" spans="1:10" x14ac:dyDescent="0.35">
      <c r="A136" s="170">
        <v>123</v>
      </c>
      <c r="B136" s="171" t="s">
        <v>4245</v>
      </c>
      <c r="C136" s="172" t="s">
        <v>225</v>
      </c>
      <c r="D136" s="172" t="s">
        <v>225</v>
      </c>
      <c r="E136" s="175" t="s">
        <v>14</v>
      </c>
      <c r="F136" s="173">
        <v>1534400</v>
      </c>
      <c r="G136" s="172" t="s">
        <v>215</v>
      </c>
      <c r="H136" s="174" t="s">
        <v>4997</v>
      </c>
      <c r="I136" s="166" t="s">
        <v>2029</v>
      </c>
      <c r="J136" s="80" t="s">
        <v>225</v>
      </c>
    </row>
    <row r="137" spans="1:10" ht="32.25" customHeight="1" x14ac:dyDescent="0.35">
      <c r="A137" s="170">
        <v>124</v>
      </c>
      <c r="B137" s="171" t="s">
        <v>4246</v>
      </c>
      <c r="C137" s="172" t="s">
        <v>227</v>
      </c>
      <c r="D137" s="172" t="s">
        <v>227</v>
      </c>
      <c r="E137" s="175" t="s">
        <v>14</v>
      </c>
      <c r="F137" s="173">
        <v>1534400</v>
      </c>
      <c r="G137" s="172" t="s">
        <v>215</v>
      </c>
      <c r="H137" s="174" t="s">
        <v>4998</v>
      </c>
      <c r="I137" s="166" t="s">
        <v>2030</v>
      </c>
      <c r="J137" s="80" t="s">
        <v>227</v>
      </c>
    </row>
    <row r="138" spans="1:10" x14ac:dyDescent="0.35">
      <c r="A138" s="170">
        <v>125</v>
      </c>
      <c r="B138" s="171" t="s">
        <v>4247</v>
      </c>
      <c r="C138" s="172" t="s">
        <v>229</v>
      </c>
      <c r="D138" s="172" t="s">
        <v>229</v>
      </c>
      <c r="E138" s="175" t="s">
        <v>9</v>
      </c>
      <c r="F138" s="173">
        <v>1534400</v>
      </c>
      <c r="G138" s="172" t="s">
        <v>215</v>
      </c>
      <c r="H138" s="174" t="s">
        <v>4999</v>
      </c>
      <c r="I138" s="166" t="s">
        <v>2031</v>
      </c>
      <c r="J138" s="80" t="s">
        <v>229</v>
      </c>
    </row>
    <row r="139" spans="1:10" ht="33.75" customHeight="1" x14ac:dyDescent="0.35">
      <c r="A139" s="170">
        <v>126</v>
      </c>
      <c r="B139" s="171" t="s">
        <v>4248</v>
      </c>
      <c r="C139" s="172" t="s">
        <v>231</v>
      </c>
      <c r="D139" s="172" t="s">
        <v>231</v>
      </c>
      <c r="E139" s="175" t="s">
        <v>9</v>
      </c>
      <c r="F139" s="173">
        <v>1534400</v>
      </c>
      <c r="G139" s="172" t="s">
        <v>215</v>
      </c>
      <c r="H139" s="174" t="s">
        <v>5000</v>
      </c>
      <c r="I139" s="166" t="s">
        <v>2032</v>
      </c>
      <c r="J139" s="80" t="s">
        <v>231</v>
      </c>
    </row>
    <row r="140" spans="1:10" ht="31" x14ac:dyDescent="0.35">
      <c r="A140" s="170">
        <v>127</v>
      </c>
      <c r="B140" s="171" t="s">
        <v>4249</v>
      </c>
      <c r="C140" s="172" t="s">
        <v>233</v>
      </c>
      <c r="D140" s="172" t="s">
        <v>233</v>
      </c>
      <c r="E140" s="175" t="s">
        <v>14</v>
      </c>
      <c r="F140" s="173">
        <v>1534400</v>
      </c>
      <c r="G140" s="172" t="s">
        <v>234</v>
      </c>
      <c r="H140" s="174" t="s">
        <v>5001</v>
      </c>
      <c r="I140" s="166" t="s">
        <v>2033</v>
      </c>
      <c r="J140" s="80" t="s">
        <v>233</v>
      </c>
    </row>
    <row r="141" spans="1:10" x14ac:dyDescent="0.35">
      <c r="A141" s="170">
        <v>128</v>
      </c>
      <c r="B141" s="171" t="s">
        <v>4250</v>
      </c>
      <c r="C141" s="172" t="s">
        <v>236</v>
      </c>
      <c r="D141" s="172" t="s">
        <v>236</v>
      </c>
      <c r="E141" s="175" t="s">
        <v>14</v>
      </c>
      <c r="F141" s="173">
        <v>1534400</v>
      </c>
      <c r="G141" s="172" t="s">
        <v>215</v>
      </c>
      <c r="H141" s="174" t="s">
        <v>5002</v>
      </c>
      <c r="I141" s="166" t="s">
        <v>2034</v>
      </c>
      <c r="J141" s="80" t="s">
        <v>236</v>
      </c>
    </row>
    <row r="142" spans="1:10" x14ac:dyDescent="0.35">
      <c r="A142" s="170">
        <v>129</v>
      </c>
      <c r="B142" s="171" t="s">
        <v>4251</v>
      </c>
      <c r="C142" s="172" t="s">
        <v>238</v>
      </c>
      <c r="D142" s="172" t="s">
        <v>238</v>
      </c>
      <c r="E142" s="175" t="s">
        <v>9</v>
      </c>
      <c r="F142" s="173">
        <v>1534400</v>
      </c>
      <c r="G142" s="172" t="s">
        <v>215</v>
      </c>
      <c r="H142" s="174" t="s">
        <v>5003</v>
      </c>
      <c r="I142" s="166" t="s">
        <v>2035</v>
      </c>
      <c r="J142" s="80" t="s">
        <v>238</v>
      </c>
    </row>
    <row r="143" spans="1:10" ht="31" x14ac:dyDescent="0.35">
      <c r="A143" s="170">
        <v>130</v>
      </c>
      <c r="B143" s="171" t="s">
        <v>4252</v>
      </c>
      <c r="C143" s="172" t="s">
        <v>240</v>
      </c>
      <c r="D143" s="172" t="s">
        <v>240</v>
      </c>
      <c r="E143" s="175" t="s">
        <v>14</v>
      </c>
      <c r="F143" s="173">
        <v>3852100</v>
      </c>
      <c r="G143" s="172" t="s">
        <v>10</v>
      </c>
      <c r="H143" s="174" t="s">
        <v>5004</v>
      </c>
      <c r="I143" s="166" t="s">
        <v>2044</v>
      </c>
      <c r="J143" s="80" t="s">
        <v>240</v>
      </c>
    </row>
    <row r="144" spans="1:10" x14ac:dyDescent="0.35">
      <c r="A144" s="170">
        <v>131</v>
      </c>
      <c r="B144" s="171" t="s">
        <v>4253</v>
      </c>
      <c r="C144" s="172" t="s">
        <v>242</v>
      </c>
      <c r="D144" s="172" t="s">
        <v>242</v>
      </c>
      <c r="E144" s="175" t="s">
        <v>64</v>
      </c>
      <c r="F144" s="173">
        <v>3852100</v>
      </c>
      <c r="G144" s="172" t="s">
        <v>10</v>
      </c>
      <c r="H144" s="174" t="s">
        <v>5005</v>
      </c>
      <c r="I144" s="166" t="s">
        <v>2045</v>
      </c>
      <c r="J144" s="80" t="s">
        <v>242</v>
      </c>
    </row>
    <row r="145" spans="1:10" x14ac:dyDescent="0.35">
      <c r="A145" s="170">
        <v>132</v>
      </c>
      <c r="B145" s="171" t="s">
        <v>4254</v>
      </c>
      <c r="C145" s="172" t="s">
        <v>244</v>
      </c>
      <c r="D145" s="172" t="s">
        <v>244</v>
      </c>
      <c r="E145" s="175"/>
      <c r="F145" s="173">
        <v>3852100</v>
      </c>
      <c r="G145" s="172" t="s">
        <v>10</v>
      </c>
      <c r="H145" s="174" t="s">
        <v>5006</v>
      </c>
      <c r="I145" s="166" t="s">
        <v>2046</v>
      </c>
      <c r="J145" s="80" t="s">
        <v>244</v>
      </c>
    </row>
    <row r="146" spans="1:10" x14ac:dyDescent="0.35">
      <c r="A146" s="170">
        <v>133</v>
      </c>
      <c r="B146" s="171" t="s">
        <v>4255</v>
      </c>
      <c r="C146" s="172" t="s">
        <v>242</v>
      </c>
      <c r="D146" s="172" t="s">
        <v>242</v>
      </c>
      <c r="E146" s="175" t="s">
        <v>64</v>
      </c>
      <c r="F146" s="173">
        <v>3852100</v>
      </c>
      <c r="G146" s="172" t="s">
        <v>10</v>
      </c>
      <c r="H146" s="174" t="s">
        <v>5007</v>
      </c>
      <c r="I146" s="166" t="s">
        <v>2047</v>
      </c>
      <c r="J146" s="80" t="s">
        <v>242</v>
      </c>
    </row>
    <row r="147" spans="1:10" ht="31" x14ac:dyDescent="0.35">
      <c r="A147" s="170">
        <v>134</v>
      </c>
      <c r="B147" s="171" t="s">
        <v>4256</v>
      </c>
      <c r="C147" s="172" t="s">
        <v>247</v>
      </c>
      <c r="D147" s="172" t="s">
        <v>247</v>
      </c>
      <c r="E147" s="175" t="s">
        <v>14</v>
      </c>
      <c r="F147" s="173">
        <v>3852100</v>
      </c>
      <c r="G147" s="172" t="s">
        <v>10</v>
      </c>
      <c r="H147" s="174" t="s">
        <v>5008</v>
      </c>
      <c r="I147" s="166" t="s">
        <v>2048</v>
      </c>
      <c r="J147" s="80" t="s">
        <v>247</v>
      </c>
    </row>
    <row r="148" spans="1:10" x14ac:dyDescent="0.35">
      <c r="A148" s="170">
        <v>135</v>
      </c>
      <c r="B148" s="171" t="s">
        <v>4257</v>
      </c>
      <c r="C148" s="172" t="s">
        <v>249</v>
      </c>
      <c r="D148" s="172" t="s">
        <v>249</v>
      </c>
      <c r="E148" s="175" t="s">
        <v>9</v>
      </c>
      <c r="F148" s="173">
        <v>2368500</v>
      </c>
      <c r="G148" s="172" t="s">
        <v>10</v>
      </c>
      <c r="H148" s="174" t="s">
        <v>5009</v>
      </c>
      <c r="I148" s="166" t="s">
        <v>1609</v>
      </c>
      <c r="J148" s="80" t="s">
        <v>249</v>
      </c>
    </row>
    <row r="149" spans="1:10" x14ac:dyDescent="0.35">
      <c r="A149" s="170">
        <v>136</v>
      </c>
      <c r="B149" s="171" t="s">
        <v>4258</v>
      </c>
      <c r="C149" s="172" t="s">
        <v>251</v>
      </c>
      <c r="D149" s="172" t="s">
        <v>251</v>
      </c>
      <c r="E149" s="175" t="s">
        <v>14</v>
      </c>
      <c r="F149" s="173">
        <v>2368500</v>
      </c>
      <c r="G149" s="172" t="s">
        <v>10</v>
      </c>
      <c r="H149" s="174" t="s">
        <v>5010</v>
      </c>
      <c r="I149" s="166" t="s">
        <v>1610</v>
      </c>
      <c r="J149" s="80" t="s">
        <v>251</v>
      </c>
    </row>
    <row r="150" spans="1:10" x14ac:dyDescent="0.35">
      <c r="A150" s="170">
        <v>137</v>
      </c>
      <c r="B150" s="171" t="s">
        <v>4259</v>
      </c>
      <c r="C150" s="172" t="s">
        <v>253</v>
      </c>
      <c r="D150" s="172" t="s">
        <v>253</v>
      </c>
      <c r="E150" s="175" t="s">
        <v>14</v>
      </c>
      <c r="F150" s="173">
        <v>2368500</v>
      </c>
      <c r="G150" s="172" t="s">
        <v>10</v>
      </c>
      <c r="H150" s="174" t="s">
        <v>5011</v>
      </c>
      <c r="I150" s="166" t="s">
        <v>1611</v>
      </c>
      <c r="J150" s="80" t="s">
        <v>253</v>
      </c>
    </row>
    <row r="151" spans="1:10" x14ac:dyDescent="0.35">
      <c r="A151" s="170">
        <v>138</v>
      </c>
      <c r="B151" s="171" t="s">
        <v>4260</v>
      </c>
      <c r="C151" s="172" t="s">
        <v>255</v>
      </c>
      <c r="D151" s="172" t="s">
        <v>256</v>
      </c>
      <c r="E151" s="175" t="s">
        <v>14</v>
      </c>
      <c r="F151" s="173">
        <v>2368500</v>
      </c>
      <c r="G151" s="172" t="s">
        <v>10</v>
      </c>
      <c r="H151" s="174" t="s">
        <v>5012</v>
      </c>
      <c r="I151" s="166" t="s">
        <v>1612</v>
      </c>
      <c r="J151" s="80" t="s">
        <v>256</v>
      </c>
    </row>
    <row r="152" spans="1:10" x14ac:dyDescent="0.35">
      <c r="A152" s="170">
        <v>139</v>
      </c>
      <c r="B152" s="171" t="s">
        <v>4261</v>
      </c>
      <c r="C152" s="172" t="s">
        <v>258</v>
      </c>
      <c r="D152" s="172" t="s">
        <v>258</v>
      </c>
      <c r="E152" s="175" t="s">
        <v>9</v>
      </c>
      <c r="F152" s="173">
        <v>2368500</v>
      </c>
      <c r="G152" s="172" t="s">
        <v>10</v>
      </c>
      <c r="H152" s="174" t="s">
        <v>5013</v>
      </c>
      <c r="I152" s="166" t="s">
        <v>1613</v>
      </c>
      <c r="J152" s="80" t="s">
        <v>258</v>
      </c>
    </row>
    <row r="153" spans="1:10" x14ac:dyDescent="0.35">
      <c r="A153" s="170">
        <v>140</v>
      </c>
      <c r="B153" s="171" t="s">
        <v>4262</v>
      </c>
      <c r="C153" s="172" t="s">
        <v>260</v>
      </c>
      <c r="D153" s="172" t="s">
        <v>260</v>
      </c>
      <c r="E153" s="175" t="s">
        <v>9</v>
      </c>
      <c r="F153" s="173">
        <v>2368500</v>
      </c>
      <c r="G153" s="172" t="s">
        <v>10</v>
      </c>
      <c r="H153" s="174" t="s">
        <v>5014</v>
      </c>
      <c r="I153" s="166" t="s">
        <v>1614</v>
      </c>
      <c r="J153" s="80" t="s">
        <v>260</v>
      </c>
    </row>
    <row r="154" spans="1:10" x14ac:dyDescent="0.35">
      <c r="A154" s="170">
        <v>141</v>
      </c>
      <c r="B154" s="171" t="s">
        <v>4263</v>
      </c>
      <c r="C154" s="172" t="s">
        <v>262</v>
      </c>
      <c r="D154" s="172" t="s">
        <v>262</v>
      </c>
      <c r="E154" s="175" t="s">
        <v>9</v>
      </c>
      <c r="F154" s="173">
        <v>2368500</v>
      </c>
      <c r="G154" s="172" t="s">
        <v>10</v>
      </c>
      <c r="H154" s="174" t="s">
        <v>5015</v>
      </c>
      <c r="I154" s="166" t="s">
        <v>1615</v>
      </c>
      <c r="J154" s="80" t="s">
        <v>262</v>
      </c>
    </row>
    <row r="155" spans="1:10" x14ac:dyDescent="0.35">
      <c r="A155" s="170">
        <v>142</v>
      </c>
      <c r="B155" s="171" t="s">
        <v>4264</v>
      </c>
      <c r="C155" s="172" t="s">
        <v>264</v>
      </c>
      <c r="D155" s="172" t="s">
        <v>264</v>
      </c>
      <c r="E155" s="175" t="s">
        <v>9</v>
      </c>
      <c r="F155" s="173">
        <v>2368500</v>
      </c>
      <c r="G155" s="172" t="s">
        <v>10</v>
      </c>
      <c r="H155" s="174" t="s">
        <v>5016</v>
      </c>
      <c r="I155" s="166" t="s">
        <v>1616</v>
      </c>
      <c r="J155" s="80" t="s">
        <v>264</v>
      </c>
    </row>
    <row r="156" spans="1:10" ht="31" x14ac:dyDescent="0.35">
      <c r="A156" s="170">
        <v>143</v>
      </c>
      <c r="B156" s="171" t="s">
        <v>4265</v>
      </c>
      <c r="C156" s="172" t="s">
        <v>266</v>
      </c>
      <c r="D156" s="172" t="s">
        <v>266</v>
      </c>
      <c r="E156" s="175" t="s">
        <v>14</v>
      </c>
      <c r="F156" s="173">
        <v>2368500</v>
      </c>
      <c r="G156" s="172" t="s">
        <v>10</v>
      </c>
      <c r="H156" s="174" t="s">
        <v>5017</v>
      </c>
      <c r="I156" s="166" t="s">
        <v>1617</v>
      </c>
      <c r="J156" s="80" t="s">
        <v>266</v>
      </c>
    </row>
    <row r="157" spans="1:10" x14ac:dyDescent="0.35">
      <c r="A157" s="170">
        <v>144</v>
      </c>
      <c r="B157" s="171" t="s">
        <v>4266</v>
      </c>
      <c r="C157" s="172" t="s">
        <v>268</v>
      </c>
      <c r="D157" s="172" t="s">
        <v>268</v>
      </c>
      <c r="E157" s="175" t="s">
        <v>14</v>
      </c>
      <c r="F157" s="173">
        <v>2368500</v>
      </c>
      <c r="G157" s="172" t="s">
        <v>10</v>
      </c>
      <c r="H157" s="174" t="s">
        <v>5018</v>
      </c>
      <c r="I157" s="166" t="s">
        <v>1618</v>
      </c>
      <c r="J157" s="80" t="s">
        <v>268</v>
      </c>
    </row>
    <row r="158" spans="1:10" x14ac:dyDescent="0.35">
      <c r="A158" s="170">
        <v>145</v>
      </c>
      <c r="B158" s="171" t="s">
        <v>4267</v>
      </c>
      <c r="C158" s="172" t="s">
        <v>270</v>
      </c>
      <c r="D158" s="172" t="s">
        <v>270</v>
      </c>
      <c r="E158" s="175" t="s">
        <v>14</v>
      </c>
      <c r="F158" s="173">
        <v>2368500</v>
      </c>
      <c r="G158" s="172" t="s">
        <v>10</v>
      </c>
      <c r="H158" s="174" t="s">
        <v>5019</v>
      </c>
      <c r="I158" s="166" t="s">
        <v>1619</v>
      </c>
      <c r="J158" s="80" t="s">
        <v>270</v>
      </c>
    </row>
    <row r="159" spans="1:10" x14ac:dyDescent="0.35">
      <c r="A159" s="170">
        <v>146</v>
      </c>
      <c r="B159" s="171" t="s">
        <v>4268</v>
      </c>
      <c r="C159" s="172" t="s">
        <v>272</v>
      </c>
      <c r="D159" s="172" t="s">
        <v>272</v>
      </c>
      <c r="E159" s="175" t="s">
        <v>14</v>
      </c>
      <c r="F159" s="173">
        <v>2368500</v>
      </c>
      <c r="G159" s="172" t="s">
        <v>10</v>
      </c>
      <c r="H159" s="174" t="s">
        <v>5020</v>
      </c>
      <c r="I159" s="166" t="s">
        <v>1620</v>
      </c>
      <c r="J159" s="80" t="s">
        <v>272</v>
      </c>
    </row>
    <row r="160" spans="1:10" x14ac:dyDescent="0.35">
      <c r="A160" s="170">
        <v>147</v>
      </c>
      <c r="B160" s="171" t="s">
        <v>4269</v>
      </c>
      <c r="C160" s="172" t="s">
        <v>274</v>
      </c>
      <c r="D160" s="172" t="s">
        <v>274</v>
      </c>
      <c r="E160" s="175" t="s">
        <v>14</v>
      </c>
      <c r="F160" s="173">
        <v>2368500</v>
      </c>
      <c r="G160" s="172" t="s">
        <v>10</v>
      </c>
      <c r="H160" s="174" t="s">
        <v>5021</v>
      </c>
      <c r="I160" s="166" t="s">
        <v>1621</v>
      </c>
      <c r="J160" s="80" t="s">
        <v>274</v>
      </c>
    </row>
    <row r="161" spans="1:10" x14ac:dyDescent="0.35">
      <c r="A161" s="170">
        <v>148</v>
      </c>
      <c r="B161" s="171" t="s">
        <v>4270</v>
      </c>
      <c r="C161" s="172" t="s">
        <v>276</v>
      </c>
      <c r="D161" s="172" t="s">
        <v>276</v>
      </c>
      <c r="E161" s="175" t="s">
        <v>14</v>
      </c>
      <c r="F161" s="173">
        <v>2368500</v>
      </c>
      <c r="G161" s="172" t="s">
        <v>10</v>
      </c>
      <c r="H161" s="174" t="s">
        <v>5022</v>
      </c>
      <c r="I161" s="166" t="s">
        <v>1622</v>
      </c>
      <c r="J161" s="80" t="s">
        <v>276</v>
      </c>
    </row>
    <row r="162" spans="1:10" ht="46.5" x14ac:dyDescent="0.35">
      <c r="A162" s="170">
        <v>149</v>
      </c>
      <c r="B162" s="171" t="s">
        <v>4271</v>
      </c>
      <c r="C162" s="172" t="s">
        <v>1312</v>
      </c>
      <c r="D162" s="172" t="s">
        <v>1312</v>
      </c>
      <c r="E162" s="175" t="s">
        <v>9</v>
      </c>
      <c r="F162" s="173">
        <v>3840100</v>
      </c>
      <c r="G162" s="172" t="s">
        <v>279</v>
      </c>
      <c r="H162" s="174" t="s">
        <v>5023</v>
      </c>
      <c r="I162" s="166" t="s">
        <v>2013</v>
      </c>
      <c r="J162" s="80" t="s">
        <v>1312</v>
      </c>
    </row>
    <row r="163" spans="1:10" ht="46.5" x14ac:dyDescent="0.35">
      <c r="A163" s="170">
        <v>150</v>
      </c>
      <c r="B163" s="171" t="s">
        <v>4272</v>
      </c>
      <c r="C163" s="172" t="s">
        <v>1314</v>
      </c>
      <c r="D163" s="172" t="s">
        <v>1314</v>
      </c>
      <c r="E163" s="175" t="s">
        <v>9</v>
      </c>
      <c r="F163" s="173">
        <v>3840100</v>
      </c>
      <c r="G163" s="172" t="s">
        <v>279</v>
      </c>
      <c r="H163" s="174" t="s">
        <v>5024</v>
      </c>
      <c r="I163" s="166" t="s">
        <v>2014</v>
      </c>
      <c r="J163" s="80" t="s">
        <v>1314</v>
      </c>
    </row>
    <row r="164" spans="1:10" ht="46.5" x14ac:dyDescent="0.35">
      <c r="A164" s="170">
        <v>151</v>
      </c>
      <c r="B164" s="171" t="s">
        <v>4273</v>
      </c>
      <c r="C164" s="172" t="s">
        <v>278</v>
      </c>
      <c r="D164" s="172" t="s">
        <v>278</v>
      </c>
      <c r="E164" s="175" t="s">
        <v>14</v>
      </c>
      <c r="F164" s="173">
        <v>3840100</v>
      </c>
      <c r="G164" s="172" t="s">
        <v>279</v>
      </c>
      <c r="H164" s="174" t="s">
        <v>5025</v>
      </c>
      <c r="I164" s="166" t="s">
        <v>2015</v>
      </c>
      <c r="J164" s="80" t="s">
        <v>278</v>
      </c>
    </row>
    <row r="165" spans="1:10" ht="46.5" x14ac:dyDescent="0.35">
      <c r="A165" s="170">
        <v>152</v>
      </c>
      <c r="B165" s="171" t="s">
        <v>4274</v>
      </c>
      <c r="C165" s="172" t="s">
        <v>281</v>
      </c>
      <c r="D165" s="172" t="s">
        <v>281</v>
      </c>
      <c r="E165" s="175" t="s">
        <v>14</v>
      </c>
      <c r="F165" s="173">
        <v>3840100</v>
      </c>
      <c r="G165" s="172" t="s">
        <v>279</v>
      </c>
      <c r="H165" s="174" t="s">
        <v>5026</v>
      </c>
      <c r="I165" s="166" t="s">
        <v>2016</v>
      </c>
      <c r="J165" s="80" t="s">
        <v>281</v>
      </c>
    </row>
    <row r="166" spans="1:10" ht="46.5" x14ac:dyDescent="0.35">
      <c r="A166" s="170">
        <v>153</v>
      </c>
      <c r="B166" s="171" t="s">
        <v>4275</v>
      </c>
      <c r="C166" s="172" t="s">
        <v>1316</v>
      </c>
      <c r="D166" s="172" t="s">
        <v>1316</v>
      </c>
      <c r="E166" s="175" t="s">
        <v>14</v>
      </c>
      <c r="F166" s="173">
        <v>3840100</v>
      </c>
      <c r="G166" s="172" t="s">
        <v>279</v>
      </c>
      <c r="H166" s="174" t="s">
        <v>5027</v>
      </c>
      <c r="I166" s="166" t="s">
        <v>2017</v>
      </c>
      <c r="J166" s="80" t="s">
        <v>1316</v>
      </c>
    </row>
    <row r="167" spans="1:10" ht="46.5" x14ac:dyDescent="0.35">
      <c r="A167" s="170">
        <v>154</v>
      </c>
      <c r="B167" s="171" t="s">
        <v>4276</v>
      </c>
      <c r="C167" s="172" t="s">
        <v>283</v>
      </c>
      <c r="D167" s="172" t="s">
        <v>283</v>
      </c>
      <c r="E167" s="175" t="s">
        <v>14</v>
      </c>
      <c r="F167" s="173">
        <v>3840100</v>
      </c>
      <c r="G167" s="172" t="s">
        <v>279</v>
      </c>
      <c r="H167" s="174" t="s">
        <v>5028</v>
      </c>
      <c r="I167" s="166" t="s">
        <v>2018</v>
      </c>
      <c r="J167" s="80" t="s">
        <v>283</v>
      </c>
    </row>
    <row r="168" spans="1:10" ht="46.5" x14ac:dyDescent="0.35">
      <c r="A168" s="170">
        <v>155</v>
      </c>
      <c r="B168" s="171" t="s">
        <v>4277</v>
      </c>
      <c r="C168" s="172" t="s">
        <v>285</v>
      </c>
      <c r="D168" s="172" t="s">
        <v>285</v>
      </c>
      <c r="E168" s="175" t="s">
        <v>14</v>
      </c>
      <c r="F168" s="173">
        <v>3840100</v>
      </c>
      <c r="G168" s="172" t="s">
        <v>279</v>
      </c>
      <c r="H168" s="174" t="s">
        <v>5029</v>
      </c>
      <c r="I168" s="166" t="s">
        <v>2019</v>
      </c>
      <c r="J168" s="80" t="s">
        <v>285</v>
      </c>
    </row>
    <row r="169" spans="1:10" ht="46.5" x14ac:dyDescent="0.35">
      <c r="A169" s="170">
        <v>156</v>
      </c>
      <c r="B169" s="171" t="s">
        <v>4278</v>
      </c>
      <c r="C169" s="172" t="s">
        <v>1318</v>
      </c>
      <c r="D169" s="172" t="s">
        <v>1318</v>
      </c>
      <c r="E169" s="175"/>
      <c r="F169" s="173">
        <v>2461800</v>
      </c>
      <c r="G169" s="172" t="s">
        <v>288</v>
      </c>
      <c r="H169" s="174" t="s">
        <v>5030</v>
      </c>
      <c r="I169" s="166" t="s">
        <v>1706</v>
      </c>
      <c r="J169" s="80" t="s">
        <v>1318</v>
      </c>
    </row>
    <row r="170" spans="1:10" ht="46.5" x14ac:dyDescent="0.35">
      <c r="A170" s="170">
        <v>157</v>
      </c>
      <c r="B170" s="171" t="s">
        <v>4279</v>
      </c>
      <c r="C170" s="172" t="s">
        <v>1320</v>
      </c>
      <c r="D170" s="172" t="s">
        <v>1320</v>
      </c>
      <c r="E170" s="175" t="s">
        <v>211</v>
      </c>
      <c r="F170" s="173">
        <v>2461800</v>
      </c>
      <c r="G170" s="172" t="s">
        <v>288</v>
      </c>
      <c r="H170" s="174" t="s">
        <v>5031</v>
      </c>
      <c r="I170" s="166" t="s">
        <v>1707</v>
      </c>
      <c r="J170" s="80" t="s">
        <v>1320</v>
      </c>
    </row>
    <row r="171" spans="1:10" ht="46.5" x14ac:dyDescent="0.35">
      <c r="A171" s="170">
        <v>158</v>
      </c>
      <c r="B171" s="171" t="s">
        <v>4280</v>
      </c>
      <c r="C171" s="172" t="s">
        <v>1322</v>
      </c>
      <c r="D171" s="172" t="s">
        <v>1322</v>
      </c>
      <c r="E171" s="175" t="s">
        <v>9</v>
      </c>
      <c r="F171" s="173">
        <v>2461800</v>
      </c>
      <c r="G171" s="172" t="s">
        <v>288</v>
      </c>
      <c r="H171" s="174" t="s">
        <v>5032</v>
      </c>
      <c r="I171" s="166" t="s">
        <v>1708</v>
      </c>
      <c r="J171" s="80" t="s">
        <v>1322</v>
      </c>
    </row>
    <row r="172" spans="1:10" ht="46.5" x14ac:dyDescent="0.35">
      <c r="A172" s="170">
        <v>159</v>
      </c>
      <c r="B172" s="171" t="s">
        <v>4281</v>
      </c>
      <c r="C172" s="172" t="s">
        <v>1324</v>
      </c>
      <c r="D172" s="172" t="s">
        <v>1324</v>
      </c>
      <c r="E172" s="175" t="s">
        <v>211</v>
      </c>
      <c r="F172" s="173">
        <v>2461800</v>
      </c>
      <c r="G172" s="172" t="s">
        <v>288</v>
      </c>
      <c r="H172" s="174" t="s">
        <v>5033</v>
      </c>
      <c r="I172" s="166" t="s">
        <v>1709</v>
      </c>
      <c r="J172" s="80" t="s">
        <v>1324</v>
      </c>
    </row>
    <row r="173" spans="1:10" ht="46.5" x14ac:dyDescent="0.35">
      <c r="A173" s="170">
        <v>160</v>
      </c>
      <c r="B173" s="171" t="s">
        <v>4282</v>
      </c>
      <c r="C173" s="172" t="s">
        <v>1326</v>
      </c>
      <c r="D173" s="172" t="s">
        <v>1326</v>
      </c>
      <c r="E173" s="175" t="s">
        <v>211</v>
      </c>
      <c r="F173" s="173">
        <v>2461800</v>
      </c>
      <c r="G173" s="172" t="s">
        <v>288</v>
      </c>
      <c r="H173" s="174" t="s">
        <v>5034</v>
      </c>
      <c r="I173" s="166" t="s">
        <v>1710</v>
      </c>
      <c r="J173" s="80" t="s">
        <v>1326</v>
      </c>
    </row>
    <row r="174" spans="1:10" ht="46.5" x14ac:dyDescent="0.35">
      <c r="A174" s="170">
        <v>161</v>
      </c>
      <c r="B174" s="171" t="s">
        <v>4283</v>
      </c>
      <c r="C174" s="172" t="s">
        <v>1328</v>
      </c>
      <c r="D174" s="172" t="s">
        <v>1328</v>
      </c>
      <c r="E174" s="175" t="s">
        <v>14</v>
      </c>
      <c r="F174" s="173">
        <v>2461800</v>
      </c>
      <c r="G174" s="172" t="s">
        <v>288</v>
      </c>
      <c r="H174" s="174" t="s">
        <v>5035</v>
      </c>
      <c r="I174" s="166" t="s">
        <v>1711</v>
      </c>
      <c r="J174" s="80" t="s">
        <v>1328</v>
      </c>
    </row>
    <row r="175" spans="1:10" ht="46.5" x14ac:dyDescent="0.35">
      <c r="A175" s="170">
        <v>162</v>
      </c>
      <c r="B175" s="171" t="s">
        <v>4284</v>
      </c>
      <c r="C175" s="172" t="s">
        <v>1330</v>
      </c>
      <c r="D175" s="172" t="s">
        <v>1330</v>
      </c>
      <c r="E175" s="175" t="s">
        <v>9</v>
      </c>
      <c r="F175" s="173">
        <v>2461800</v>
      </c>
      <c r="G175" s="172" t="s">
        <v>288</v>
      </c>
      <c r="H175" s="174" t="s">
        <v>5036</v>
      </c>
      <c r="I175" s="166" t="s">
        <v>1712</v>
      </c>
      <c r="J175" s="80" t="s">
        <v>1330</v>
      </c>
    </row>
    <row r="176" spans="1:10" ht="46.5" x14ac:dyDescent="0.35">
      <c r="A176" s="170">
        <v>163</v>
      </c>
      <c r="B176" s="171" t="s">
        <v>4285</v>
      </c>
      <c r="C176" s="172" t="s">
        <v>1332</v>
      </c>
      <c r="D176" s="172" t="s">
        <v>1333</v>
      </c>
      <c r="E176" s="175" t="s">
        <v>14</v>
      </c>
      <c r="F176" s="173">
        <v>2461800</v>
      </c>
      <c r="G176" s="172" t="s">
        <v>288</v>
      </c>
      <c r="H176" s="174" t="s">
        <v>5037</v>
      </c>
      <c r="I176" s="166" t="s">
        <v>1713</v>
      </c>
      <c r="J176" s="80" t="s">
        <v>1333</v>
      </c>
    </row>
    <row r="177" spans="1:10" ht="46.5" x14ac:dyDescent="0.35">
      <c r="A177" s="170">
        <v>164</v>
      </c>
      <c r="B177" s="171" t="s">
        <v>4286</v>
      </c>
      <c r="C177" s="172" t="s">
        <v>219</v>
      </c>
      <c r="D177" s="172" t="s">
        <v>4287</v>
      </c>
      <c r="E177" s="175" t="s">
        <v>9</v>
      </c>
      <c r="F177" s="173">
        <v>2461800</v>
      </c>
      <c r="G177" s="172" t="s">
        <v>288</v>
      </c>
      <c r="H177" s="174" t="s">
        <v>5038</v>
      </c>
      <c r="I177" s="166" t="s">
        <v>1714</v>
      </c>
      <c r="J177" s="80" t="s">
        <v>219</v>
      </c>
    </row>
    <row r="178" spans="1:10" ht="46.5" x14ac:dyDescent="0.35">
      <c r="A178" s="170">
        <v>165</v>
      </c>
      <c r="B178" s="171" t="s">
        <v>4288</v>
      </c>
      <c r="C178" s="172" t="s">
        <v>1336</v>
      </c>
      <c r="D178" s="172" t="s">
        <v>1336</v>
      </c>
      <c r="E178" s="175" t="s">
        <v>9</v>
      </c>
      <c r="F178" s="173">
        <v>2461800</v>
      </c>
      <c r="G178" s="172" t="s">
        <v>288</v>
      </c>
      <c r="H178" s="174" t="s">
        <v>5039</v>
      </c>
      <c r="I178" s="166" t="s">
        <v>1715</v>
      </c>
      <c r="J178" s="80" t="s">
        <v>1336</v>
      </c>
    </row>
    <row r="179" spans="1:10" ht="46.5" x14ac:dyDescent="0.35">
      <c r="A179" s="170">
        <v>166</v>
      </c>
      <c r="B179" s="171" t="s">
        <v>4289</v>
      </c>
      <c r="C179" s="172" t="s">
        <v>287</v>
      </c>
      <c r="D179" s="172" t="s">
        <v>287</v>
      </c>
      <c r="E179" s="175" t="s">
        <v>14</v>
      </c>
      <c r="F179" s="173">
        <v>2461800</v>
      </c>
      <c r="G179" s="172" t="s">
        <v>288</v>
      </c>
      <c r="H179" s="174" t="s">
        <v>5040</v>
      </c>
      <c r="I179" s="166" t="s">
        <v>1716</v>
      </c>
      <c r="J179" s="80" t="s">
        <v>287</v>
      </c>
    </row>
    <row r="180" spans="1:10" ht="46.5" x14ac:dyDescent="0.35">
      <c r="A180" s="170">
        <v>167</v>
      </c>
      <c r="B180" s="171" t="s">
        <v>4290</v>
      </c>
      <c r="C180" s="172" t="s">
        <v>290</v>
      </c>
      <c r="D180" s="172" t="s">
        <v>290</v>
      </c>
      <c r="E180" s="175" t="s">
        <v>211</v>
      </c>
      <c r="F180" s="173">
        <v>2461800</v>
      </c>
      <c r="G180" s="172" t="s">
        <v>288</v>
      </c>
      <c r="H180" s="174" t="s">
        <v>5041</v>
      </c>
      <c r="I180" s="166" t="s">
        <v>1717</v>
      </c>
      <c r="J180" s="80" t="s">
        <v>290</v>
      </c>
    </row>
    <row r="181" spans="1:10" ht="46.5" x14ac:dyDescent="0.35">
      <c r="A181" s="170">
        <v>168</v>
      </c>
      <c r="B181" s="171" t="s">
        <v>4291</v>
      </c>
      <c r="C181" s="172" t="s">
        <v>292</v>
      </c>
      <c r="D181" s="172" t="s">
        <v>292</v>
      </c>
      <c r="E181" s="175" t="s">
        <v>14</v>
      </c>
      <c r="F181" s="173">
        <v>2461800</v>
      </c>
      <c r="G181" s="172" t="s">
        <v>293</v>
      </c>
      <c r="H181" s="174" t="s">
        <v>5042</v>
      </c>
      <c r="I181" s="166" t="s">
        <v>1718</v>
      </c>
      <c r="J181" s="80" t="s">
        <v>292</v>
      </c>
    </row>
    <row r="182" spans="1:10" ht="46.5" x14ac:dyDescent="0.35">
      <c r="A182" s="170">
        <v>169</v>
      </c>
      <c r="B182" s="171" t="s">
        <v>4292</v>
      </c>
      <c r="C182" s="172" t="s">
        <v>295</v>
      </c>
      <c r="D182" s="172" t="s">
        <v>295</v>
      </c>
      <c r="E182" s="175" t="s">
        <v>14</v>
      </c>
      <c r="F182" s="173">
        <v>2461800</v>
      </c>
      <c r="G182" s="172" t="s">
        <v>293</v>
      </c>
      <c r="H182" s="174" t="s">
        <v>5043</v>
      </c>
      <c r="I182" s="166" t="s">
        <v>1719</v>
      </c>
      <c r="J182" s="80" t="s">
        <v>295</v>
      </c>
    </row>
    <row r="183" spans="1:10" ht="46.5" x14ac:dyDescent="0.35">
      <c r="A183" s="170">
        <v>170</v>
      </c>
      <c r="B183" s="171" t="s">
        <v>4293</v>
      </c>
      <c r="C183" s="172" t="s">
        <v>297</v>
      </c>
      <c r="D183" s="172" t="s">
        <v>297</v>
      </c>
      <c r="E183" s="175" t="s">
        <v>14</v>
      </c>
      <c r="F183" s="173">
        <v>2461800</v>
      </c>
      <c r="G183" s="172" t="s">
        <v>293</v>
      </c>
      <c r="H183" s="174" t="s">
        <v>5044</v>
      </c>
      <c r="I183" s="166" t="s">
        <v>1720</v>
      </c>
      <c r="J183" s="80" t="s">
        <v>297</v>
      </c>
    </row>
    <row r="184" spans="1:10" ht="46.5" x14ac:dyDescent="0.35">
      <c r="A184" s="170">
        <v>171</v>
      </c>
      <c r="B184" s="171" t="s">
        <v>4294</v>
      </c>
      <c r="C184" s="172" t="s">
        <v>299</v>
      </c>
      <c r="D184" s="172" t="s">
        <v>299</v>
      </c>
      <c r="E184" s="175" t="s">
        <v>14</v>
      </c>
      <c r="F184" s="173">
        <v>2461800</v>
      </c>
      <c r="G184" s="172" t="s">
        <v>293</v>
      </c>
      <c r="H184" s="174" t="s">
        <v>5045</v>
      </c>
      <c r="I184" s="166" t="s">
        <v>1721</v>
      </c>
      <c r="J184" s="80" t="s">
        <v>299</v>
      </c>
    </row>
    <row r="185" spans="1:10" ht="46.5" x14ac:dyDescent="0.35">
      <c r="A185" s="170">
        <v>172</v>
      </c>
      <c r="B185" s="171" t="s">
        <v>4295</v>
      </c>
      <c r="C185" s="172" t="s">
        <v>301</v>
      </c>
      <c r="D185" s="172" t="s">
        <v>301</v>
      </c>
      <c r="E185" s="175" t="s">
        <v>14</v>
      </c>
      <c r="F185" s="173">
        <v>2461800</v>
      </c>
      <c r="G185" s="172" t="s">
        <v>293</v>
      </c>
      <c r="H185" s="174" t="s">
        <v>5046</v>
      </c>
      <c r="I185" s="166" t="s">
        <v>1722</v>
      </c>
      <c r="J185" s="80" t="s">
        <v>301</v>
      </c>
    </row>
    <row r="186" spans="1:10" ht="46.5" x14ac:dyDescent="0.35">
      <c r="A186" s="170">
        <v>173</v>
      </c>
      <c r="B186" s="171" t="s">
        <v>4296</v>
      </c>
      <c r="C186" s="172" t="s">
        <v>303</v>
      </c>
      <c r="D186" s="172" t="s">
        <v>303</v>
      </c>
      <c r="E186" s="175" t="s">
        <v>14</v>
      </c>
      <c r="F186" s="173">
        <v>2461800</v>
      </c>
      <c r="G186" s="172" t="s">
        <v>293</v>
      </c>
      <c r="H186" s="174" t="s">
        <v>5047</v>
      </c>
      <c r="I186" s="166" t="s">
        <v>1723</v>
      </c>
      <c r="J186" s="80" t="s">
        <v>303</v>
      </c>
    </row>
    <row r="187" spans="1:10" ht="46.5" x14ac:dyDescent="0.35">
      <c r="A187" s="170">
        <v>174</v>
      </c>
      <c r="B187" s="171" t="s">
        <v>4297</v>
      </c>
      <c r="C187" s="172" t="s">
        <v>305</v>
      </c>
      <c r="D187" s="172" t="s">
        <v>305</v>
      </c>
      <c r="E187" s="175" t="s">
        <v>14</v>
      </c>
      <c r="F187" s="173">
        <v>2461800</v>
      </c>
      <c r="G187" s="172" t="s">
        <v>293</v>
      </c>
      <c r="H187" s="174" t="s">
        <v>5048</v>
      </c>
      <c r="I187" s="166" t="s">
        <v>1724</v>
      </c>
      <c r="J187" s="80" t="s">
        <v>305</v>
      </c>
    </row>
    <row r="188" spans="1:10" ht="46.5" x14ac:dyDescent="0.35">
      <c r="A188" s="170">
        <v>175</v>
      </c>
      <c r="B188" s="171" t="s">
        <v>4298</v>
      </c>
      <c r="C188" s="172" t="s">
        <v>307</v>
      </c>
      <c r="D188" s="172" t="s">
        <v>307</v>
      </c>
      <c r="E188" s="175" t="s">
        <v>64</v>
      </c>
      <c r="F188" s="173">
        <v>2461800</v>
      </c>
      <c r="G188" s="172" t="s">
        <v>293</v>
      </c>
      <c r="H188" s="174" t="s">
        <v>5049</v>
      </c>
      <c r="I188" s="166" t="s">
        <v>1725</v>
      </c>
      <c r="J188" s="80" t="s">
        <v>307</v>
      </c>
    </row>
    <row r="189" spans="1:10" ht="39" customHeight="1" x14ac:dyDescent="0.35">
      <c r="A189" s="170">
        <v>176</v>
      </c>
      <c r="B189" s="171" t="s">
        <v>4299</v>
      </c>
      <c r="C189" s="172" t="s">
        <v>309</v>
      </c>
      <c r="D189" s="172" t="s">
        <v>309</v>
      </c>
      <c r="E189" s="175" t="s">
        <v>14</v>
      </c>
      <c r="F189" s="173">
        <v>2461800</v>
      </c>
      <c r="G189" s="172" t="s">
        <v>293</v>
      </c>
      <c r="H189" s="174" t="s">
        <v>5050</v>
      </c>
      <c r="I189" s="166" t="s">
        <v>1726</v>
      </c>
      <c r="J189" s="80" t="s">
        <v>309</v>
      </c>
    </row>
    <row r="190" spans="1:10" ht="39" customHeight="1" x14ac:dyDescent="0.35">
      <c r="A190" s="170">
        <v>177</v>
      </c>
      <c r="B190" s="171" t="s">
        <v>4300</v>
      </c>
      <c r="C190" s="172" t="s">
        <v>1338</v>
      </c>
      <c r="D190" s="172" t="s">
        <v>1338</v>
      </c>
      <c r="E190" s="175"/>
      <c r="F190" s="173">
        <v>2367100</v>
      </c>
      <c r="G190" s="172" t="s">
        <v>312</v>
      </c>
      <c r="H190" s="174" t="s">
        <v>5051</v>
      </c>
      <c r="I190" s="166" t="s">
        <v>2066</v>
      </c>
      <c r="J190" s="80" t="s">
        <v>1338</v>
      </c>
    </row>
    <row r="191" spans="1:10" ht="39" customHeight="1" x14ac:dyDescent="0.35">
      <c r="A191" s="170">
        <v>178</v>
      </c>
      <c r="B191" s="171" t="s">
        <v>4301</v>
      </c>
      <c r="C191" s="172" t="s">
        <v>333</v>
      </c>
      <c r="D191" s="172" t="s">
        <v>333</v>
      </c>
      <c r="E191" s="175"/>
      <c r="F191" s="173">
        <v>2367100</v>
      </c>
      <c r="G191" s="172" t="s">
        <v>312</v>
      </c>
      <c r="H191" s="174" t="s">
        <v>5052</v>
      </c>
      <c r="I191" s="166" t="s">
        <v>2067</v>
      </c>
      <c r="J191" s="80" t="s">
        <v>333</v>
      </c>
    </row>
    <row r="192" spans="1:10" ht="39" customHeight="1" x14ac:dyDescent="0.35">
      <c r="A192" s="170">
        <v>179</v>
      </c>
      <c r="B192" s="171" t="s">
        <v>4302</v>
      </c>
      <c r="C192" s="172" t="s">
        <v>1341</v>
      </c>
      <c r="D192" s="172" t="s">
        <v>1341</v>
      </c>
      <c r="E192" s="175" t="s">
        <v>14</v>
      </c>
      <c r="F192" s="173">
        <v>2367100</v>
      </c>
      <c r="G192" s="172" t="s">
        <v>312</v>
      </c>
      <c r="H192" s="174" t="s">
        <v>5053</v>
      </c>
      <c r="I192" s="166" t="s">
        <v>2068</v>
      </c>
      <c r="J192" s="80" t="s">
        <v>1341</v>
      </c>
    </row>
    <row r="193" spans="1:10" ht="31" x14ac:dyDescent="0.35">
      <c r="A193" s="170">
        <v>180</v>
      </c>
      <c r="B193" s="171" t="s">
        <v>4303</v>
      </c>
      <c r="C193" s="172" t="s">
        <v>1343</v>
      </c>
      <c r="D193" s="172" t="s">
        <v>1343</v>
      </c>
      <c r="E193" s="175" t="s">
        <v>9</v>
      </c>
      <c r="F193" s="173">
        <v>2367100</v>
      </c>
      <c r="G193" s="172" t="s">
        <v>312</v>
      </c>
      <c r="H193" s="174" t="s">
        <v>5054</v>
      </c>
      <c r="I193" s="166" t="s">
        <v>2069</v>
      </c>
      <c r="J193" s="80" t="s">
        <v>1343</v>
      </c>
    </row>
    <row r="194" spans="1:10" ht="31" x14ac:dyDescent="0.35">
      <c r="A194" s="170">
        <v>181</v>
      </c>
      <c r="B194" s="171" t="s">
        <v>4304</v>
      </c>
      <c r="C194" s="172" t="s">
        <v>311</v>
      </c>
      <c r="D194" s="172" t="s">
        <v>311</v>
      </c>
      <c r="E194" s="175" t="s">
        <v>211</v>
      </c>
      <c r="F194" s="173">
        <v>2367100</v>
      </c>
      <c r="G194" s="172" t="s">
        <v>312</v>
      </c>
      <c r="H194" s="174" t="s">
        <v>5055</v>
      </c>
      <c r="I194" s="166" t="s">
        <v>2070</v>
      </c>
      <c r="J194" s="80" t="s">
        <v>311</v>
      </c>
    </row>
    <row r="195" spans="1:10" ht="31" x14ac:dyDescent="0.35">
      <c r="A195" s="170">
        <v>182</v>
      </c>
      <c r="B195" s="171" t="s">
        <v>4305</v>
      </c>
      <c r="C195" s="172" t="s">
        <v>1346</v>
      </c>
      <c r="D195" s="172" t="s">
        <v>1346</v>
      </c>
      <c r="E195" s="175" t="s">
        <v>9</v>
      </c>
      <c r="F195" s="173">
        <v>2367100</v>
      </c>
      <c r="G195" s="172" t="s">
        <v>312</v>
      </c>
      <c r="H195" s="174" t="s">
        <v>5056</v>
      </c>
      <c r="I195" s="166" t="s">
        <v>2071</v>
      </c>
      <c r="J195" s="80" t="s">
        <v>1346</v>
      </c>
    </row>
    <row r="196" spans="1:10" ht="31" x14ac:dyDescent="0.35">
      <c r="A196" s="170">
        <v>183</v>
      </c>
      <c r="B196" s="171" t="s">
        <v>4306</v>
      </c>
      <c r="C196" s="172" t="s">
        <v>1348</v>
      </c>
      <c r="D196" s="172" t="s">
        <v>1348</v>
      </c>
      <c r="E196" s="175" t="s">
        <v>211</v>
      </c>
      <c r="F196" s="173">
        <v>2367100</v>
      </c>
      <c r="G196" s="172" t="s">
        <v>312</v>
      </c>
      <c r="H196" s="174" t="s">
        <v>5057</v>
      </c>
      <c r="I196" s="166" t="s">
        <v>2072</v>
      </c>
      <c r="J196" s="80" t="s">
        <v>1348</v>
      </c>
    </row>
    <row r="197" spans="1:10" ht="31" x14ac:dyDescent="0.35">
      <c r="A197" s="170">
        <v>184</v>
      </c>
      <c r="B197" s="171" t="s">
        <v>4307</v>
      </c>
      <c r="C197" s="172" t="s">
        <v>314</v>
      </c>
      <c r="D197" s="172" t="s">
        <v>314</v>
      </c>
      <c r="E197" s="175" t="s">
        <v>211</v>
      </c>
      <c r="F197" s="173">
        <v>2367100</v>
      </c>
      <c r="G197" s="172" t="s">
        <v>312</v>
      </c>
      <c r="H197" s="174" t="s">
        <v>5058</v>
      </c>
      <c r="I197" s="166" t="s">
        <v>2073</v>
      </c>
      <c r="J197" s="80" t="s">
        <v>314</v>
      </c>
    </row>
    <row r="198" spans="1:10" ht="46.5" x14ac:dyDescent="0.35">
      <c r="A198" s="170">
        <v>185</v>
      </c>
      <c r="B198" s="171" t="s">
        <v>4308</v>
      </c>
      <c r="C198" s="172" t="s">
        <v>1351</v>
      </c>
      <c r="D198" s="172" t="s">
        <v>1351</v>
      </c>
      <c r="E198" s="175" t="s">
        <v>14</v>
      </c>
      <c r="F198" s="173">
        <v>2367100</v>
      </c>
      <c r="G198" s="172" t="s">
        <v>312</v>
      </c>
      <c r="H198" s="174" t="s">
        <v>5059</v>
      </c>
      <c r="I198" s="166" t="s">
        <v>2074</v>
      </c>
      <c r="J198" s="80" t="s">
        <v>1351</v>
      </c>
    </row>
    <row r="199" spans="1:10" ht="31" x14ac:dyDescent="0.35">
      <c r="A199" s="170">
        <v>186</v>
      </c>
      <c r="B199" s="171" t="s">
        <v>4309</v>
      </c>
      <c r="C199" s="172" t="s">
        <v>12</v>
      </c>
      <c r="D199" s="172" t="s">
        <v>13</v>
      </c>
      <c r="E199" s="175" t="s">
        <v>14</v>
      </c>
      <c r="F199" s="173">
        <v>2367100</v>
      </c>
      <c r="G199" s="172" t="s">
        <v>312</v>
      </c>
      <c r="H199" s="174" t="s">
        <v>5060</v>
      </c>
      <c r="I199" s="166" t="s">
        <v>2075</v>
      </c>
      <c r="J199" s="80" t="s">
        <v>13</v>
      </c>
    </row>
    <row r="200" spans="1:10" ht="31" x14ac:dyDescent="0.35">
      <c r="A200" s="170">
        <v>187</v>
      </c>
      <c r="B200" s="171" t="s">
        <v>4310</v>
      </c>
      <c r="C200" s="172" t="s">
        <v>311</v>
      </c>
      <c r="D200" s="172" t="s">
        <v>311</v>
      </c>
      <c r="E200" s="175" t="s">
        <v>211</v>
      </c>
      <c r="F200" s="173">
        <v>2367100</v>
      </c>
      <c r="G200" s="172" t="s">
        <v>312</v>
      </c>
      <c r="H200" s="174" t="s">
        <v>5061</v>
      </c>
      <c r="I200" s="166" t="s">
        <v>2076</v>
      </c>
      <c r="J200" s="80" t="s">
        <v>311</v>
      </c>
    </row>
    <row r="201" spans="1:10" ht="31" x14ac:dyDescent="0.35">
      <c r="A201" s="170">
        <v>188</v>
      </c>
      <c r="B201" s="171" t="s">
        <v>4311</v>
      </c>
      <c r="C201" s="172" t="s">
        <v>1354</v>
      </c>
      <c r="D201" s="172" t="s">
        <v>1354</v>
      </c>
      <c r="E201" s="175" t="s">
        <v>14</v>
      </c>
      <c r="F201" s="173">
        <v>2367100</v>
      </c>
      <c r="G201" s="172" t="s">
        <v>312</v>
      </c>
      <c r="H201" s="174" t="s">
        <v>5062</v>
      </c>
      <c r="I201" s="166" t="s">
        <v>2077</v>
      </c>
      <c r="J201" s="80" t="s">
        <v>1354</v>
      </c>
    </row>
    <row r="202" spans="1:10" ht="31" x14ac:dyDescent="0.35">
      <c r="A202" s="170">
        <v>189</v>
      </c>
      <c r="B202" s="171" t="s">
        <v>4312</v>
      </c>
      <c r="C202" s="172" t="s">
        <v>314</v>
      </c>
      <c r="D202" s="172" t="s">
        <v>314</v>
      </c>
      <c r="E202" s="175" t="s">
        <v>211</v>
      </c>
      <c r="F202" s="173">
        <v>2367100</v>
      </c>
      <c r="G202" s="172" t="s">
        <v>312</v>
      </c>
      <c r="H202" s="174" t="s">
        <v>5063</v>
      </c>
      <c r="I202" s="166" t="s">
        <v>2078</v>
      </c>
      <c r="J202" s="80" t="s">
        <v>314</v>
      </c>
    </row>
    <row r="203" spans="1:10" ht="31" x14ac:dyDescent="0.35">
      <c r="A203" s="170">
        <v>190</v>
      </c>
      <c r="B203" s="171" t="s">
        <v>4313</v>
      </c>
      <c r="C203" s="172" t="s">
        <v>316</v>
      </c>
      <c r="D203" s="172" t="s">
        <v>316</v>
      </c>
      <c r="E203" s="175" t="s">
        <v>211</v>
      </c>
      <c r="F203" s="173">
        <v>2367100</v>
      </c>
      <c r="G203" s="172" t="s">
        <v>312</v>
      </c>
      <c r="H203" s="174" t="s">
        <v>5064</v>
      </c>
      <c r="I203" s="166" t="s">
        <v>2079</v>
      </c>
      <c r="J203" s="80" t="s">
        <v>316</v>
      </c>
    </row>
    <row r="204" spans="1:10" ht="31" x14ac:dyDescent="0.35">
      <c r="A204" s="170">
        <v>191</v>
      </c>
      <c r="B204" s="171" t="s">
        <v>4314</v>
      </c>
      <c r="C204" s="172" t="s">
        <v>318</v>
      </c>
      <c r="D204" s="172" t="s">
        <v>318</v>
      </c>
      <c r="E204" s="175" t="s">
        <v>211</v>
      </c>
      <c r="F204" s="173">
        <v>2367100</v>
      </c>
      <c r="G204" s="172" t="s">
        <v>312</v>
      </c>
      <c r="H204" s="174" t="s">
        <v>5065</v>
      </c>
      <c r="I204" s="166" t="s">
        <v>2080</v>
      </c>
      <c r="J204" s="80" t="s">
        <v>318</v>
      </c>
    </row>
    <row r="205" spans="1:10" ht="31" x14ac:dyDescent="0.35">
      <c r="A205" s="170">
        <v>192</v>
      </c>
      <c r="B205" s="171" t="s">
        <v>4315</v>
      </c>
      <c r="C205" s="172" t="s">
        <v>320</v>
      </c>
      <c r="D205" s="172" t="s">
        <v>320</v>
      </c>
      <c r="E205" s="175" t="s">
        <v>9</v>
      </c>
      <c r="F205" s="173">
        <v>2367100</v>
      </c>
      <c r="G205" s="172" t="s">
        <v>312</v>
      </c>
      <c r="H205" s="174" t="s">
        <v>5066</v>
      </c>
      <c r="I205" s="166" t="s">
        <v>2081</v>
      </c>
      <c r="J205" s="80" t="s">
        <v>320</v>
      </c>
    </row>
    <row r="206" spans="1:10" ht="31" x14ac:dyDescent="0.35">
      <c r="A206" s="170">
        <v>193</v>
      </c>
      <c r="B206" s="171" t="s">
        <v>4316</v>
      </c>
      <c r="C206" s="172" t="s">
        <v>322</v>
      </c>
      <c r="D206" s="172" t="s">
        <v>322</v>
      </c>
      <c r="E206" s="175" t="s">
        <v>9</v>
      </c>
      <c r="F206" s="173">
        <v>2367100</v>
      </c>
      <c r="G206" s="172" t="s">
        <v>312</v>
      </c>
      <c r="H206" s="174" t="s">
        <v>5067</v>
      </c>
      <c r="I206" s="166" t="s">
        <v>2082</v>
      </c>
      <c r="J206" s="80" t="s">
        <v>322</v>
      </c>
    </row>
    <row r="207" spans="1:10" ht="31" x14ac:dyDescent="0.35">
      <c r="A207" s="170">
        <v>194</v>
      </c>
      <c r="B207" s="171" t="s">
        <v>4317</v>
      </c>
      <c r="C207" s="172" t="s">
        <v>322</v>
      </c>
      <c r="D207" s="172" t="s">
        <v>322</v>
      </c>
      <c r="E207" s="175" t="s">
        <v>9</v>
      </c>
      <c r="F207" s="173">
        <v>2367100</v>
      </c>
      <c r="G207" s="172" t="s">
        <v>312</v>
      </c>
      <c r="H207" s="174" t="s">
        <v>5068</v>
      </c>
      <c r="I207" s="166" t="s">
        <v>2083</v>
      </c>
      <c r="J207" s="80" t="s">
        <v>322</v>
      </c>
    </row>
    <row r="208" spans="1:10" ht="31" x14ac:dyDescent="0.35">
      <c r="A208" s="170">
        <v>195</v>
      </c>
      <c r="B208" s="171" t="s">
        <v>4318</v>
      </c>
      <c r="C208" s="172" t="s">
        <v>324</v>
      </c>
      <c r="D208" s="172" t="s">
        <v>324</v>
      </c>
      <c r="E208" s="175" t="s">
        <v>14</v>
      </c>
      <c r="F208" s="173">
        <v>2367100</v>
      </c>
      <c r="G208" s="172" t="s">
        <v>312</v>
      </c>
      <c r="H208" s="174" t="s">
        <v>5069</v>
      </c>
      <c r="I208" s="166" t="s">
        <v>2084</v>
      </c>
      <c r="J208" s="80" t="s">
        <v>324</v>
      </c>
    </row>
    <row r="209" spans="1:10" ht="31" x14ac:dyDescent="0.35">
      <c r="A209" s="170">
        <v>196</v>
      </c>
      <c r="B209" s="171" t="s">
        <v>4319</v>
      </c>
      <c r="C209" s="172" t="s">
        <v>326</v>
      </c>
      <c r="D209" s="172" t="s">
        <v>326</v>
      </c>
      <c r="E209" s="175" t="s">
        <v>9</v>
      </c>
      <c r="F209" s="173">
        <v>2367100</v>
      </c>
      <c r="G209" s="172" t="s">
        <v>312</v>
      </c>
      <c r="H209" s="174" t="s">
        <v>5070</v>
      </c>
      <c r="I209" s="166" t="s">
        <v>2085</v>
      </c>
      <c r="J209" s="80" t="s">
        <v>326</v>
      </c>
    </row>
    <row r="210" spans="1:10" ht="36.75" customHeight="1" x14ac:dyDescent="0.35">
      <c r="A210" s="170">
        <v>197</v>
      </c>
      <c r="B210" s="171" t="s">
        <v>4320</v>
      </c>
      <c r="C210" s="172" t="s">
        <v>328</v>
      </c>
      <c r="D210" s="172" t="s">
        <v>328</v>
      </c>
      <c r="E210" s="175" t="s">
        <v>14</v>
      </c>
      <c r="F210" s="173">
        <v>2367100</v>
      </c>
      <c r="G210" s="172" t="s">
        <v>329</v>
      </c>
      <c r="H210" s="174" t="s">
        <v>5071</v>
      </c>
      <c r="I210" s="166" t="s">
        <v>2086</v>
      </c>
      <c r="J210" s="80" t="s">
        <v>328</v>
      </c>
    </row>
    <row r="211" spans="1:10" ht="31" x14ac:dyDescent="0.35">
      <c r="A211" s="170">
        <v>198</v>
      </c>
      <c r="B211" s="171" t="s">
        <v>4321</v>
      </c>
      <c r="C211" s="172" t="s">
        <v>331</v>
      </c>
      <c r="D211" s="172" t="s">
        <v>331</v>
      </c>
      <c r="E211" s="175" t="s">
        <v>14</v>
      </c>
      <c r="F211" s="173">
        <v>2367100</v>
      </c>
      <c r="G211" s="172" t="s">
        <v>312</v>
      </c>
      <c r="H211" s="174" t="s">
        <v>5072</v>
      </c>
      <c r="I211" s="166" t="s">
        <v>2087</v>
      </c>
      <c r="J211" s="80" t="s">
        <v>331</v>
      </c>
    </row>
    <row r="212" spans="1:10" ht="31" x14ac:dyDescent="0.35">
      <c r="A212" s="170">
        <v>199</v>
      </c>
      <c r="B212" s="171" t="s">
        <v>4322</v>
      </c>
      <c r="C212" s="172" t="s">
        <v>333</v>
      </c>
      <c r="D212" s="172" t="s">
        <v>333</v>
      </c>
      <c r="E212" s="175"/>
      <c r="F212" s="173">
        <v>2367100</v>
      </c>
      <c r="G212" s="172" t="s">
        <v>312</v>
      </c>
      <c r="H212" s="174" t="s">
        <v>5073</v>
      </c>
      <c r="I212" s="166" t="s">
        <v>2088</v>
      </c>
      <c r="J212" s="80" t="s">
        <v>333</v>
      </c>
    </row>
    <row r="213" spans="1:10" ht="31" x14ac:dyDescent="0.35">
      <c r="A213" s="170">
        <v>200</v>
      </c>
      <c r="B213" s="171" t="s">
        <v>4323</v>
      </c>
      <c r="C213" s="172" t="s">
        <v>322</v>
      </c>
      <c r="D213" s="172" t="s">
        <v>322</v>
      </c>
      <c r="E213" s="175"/>
      <c r="F213" s="173">
        <v>2367100</v>
      </c>
      <c r="G213" s="172" t="s">
        <v>312</v>
      </c>
      <c r="H213" s="174" t="s">
        <v>5074</v>
      </c>
      <c r="I213" s="166" t="s">
        <v>2089</v>
      </c>
      <c r="J213" s="80" t="s">
        <v>322</v>
      </c>
    </row>
    <row r="214" spans="1:10" ht="31" x14ac:dyDescent="0.35">
      <c r="A214" s="170">
        <v>201</v>
      </c>
      <c r="B214" s="171" t="s">
        <v>4324</v>
      </c>
      <c r="C214" s="172" t="s">
        <v>335</v>
      </c>
      <c r="D214" s="172" t="s">
        <v>335</v>
      </c>
      <c r="E214" s="175" t="s">
        <v>14</v>
      </c>
      <c r="F214" s="173">
        <v>2929500</v>
      </c>
      <c r="G214" s="172" t="s">
        <v>336</v>
      </c>
      <c r="H214" s="174" t="s">
        <v>5075</v>
      </c>
      <c r="I214" s="166" t="s">
        <v>2096</v>
      </c>
      <c r="J214" s="80" t="s">
        <v>335</v>
      </c>
    </row>
    <row r="215" spans="1:10" ht="31" x14ac:dyDescent="0.35">
      <c r="A215" s="170">
        <v>202</v>
      </c>
      <c r="B215" s="171" t="s">
        <v>4325</v>
      </c>
      <c r="C215" s="172" t="s">
        <v>338</v>
      </c>
      <c r="D215" s="172" t="s">
        <v>338</v>
      </c>
      <c r="E215" s="175" t="s">
        <v>14</v>
      </c>
      <c r="F215" s="173">
        <v>2929500</v>
      </c>
      <c r="G215" s="172" t="s">
        <v>336</v>
      </c>
      <c r="H215" s="174" t="s">
        <v>5076</v>
      </c>
      <c r="I215" s="166" t="s">
        <v>2097</v>
      </c>
      <c r="J215" s="80" t="s">
        <v>338</v>
      </c>
    </row>
    <row r="216" spans="1:10" ht="31" x14ac:dyDescent="0.35">
      <c r="A216" s="170">
        <v>203</v>
      </c>
      <c r="B216" s="171" t="s">
        <v>4326</v>
      </c>
      <c r="C216" s="172" t="s">
        <v>340</v>
      </c>
      <c r="D216" s="172" t="s">
        <v>340</v>
      </c>
      <c r="E216" s="175" t="s">
        <v>9</v>
      </c>
      <c r="F216" s="173">
        <v>2929500</v>
      </c>
      <c r="G216" s="172" t="s">
        <v>336</v>
      </c>
      <c r="H216" s="174" t="s">
        <v>5077</v>
      </c>
      <c r="I216" s="166" t="s">
        <v>2098</v>
      </c>
      <c r="J216" s="80" t="s">
        <v>340</v>
      </c>
    </row>
    <row r="217" spans="1:10" ht="31" x14ac:dyDescent="0.35">
      <c r="A217" s="170">
        <v>204</v>
      </c>
      <c r="B217" s="171" t="s">
        <v>4327</v>
      </c>
      <c r="C217" s="172" t="s">
        <v>342</v>
      </c>
      <c r="D217" s="172" t="s">
        <v>342</v>
      </c>
      <c r="E217" s="175" t="s">
        <v>9</v>
      </c>
      <c r="F217" s="173">
        <v>2929500</v>
      </c>
      <c r="G217" s="172" t="s">
        <v>336</v>
      </c>
      <c r="H217" s="174" t="s">
        <v>5078</v>
      </c>
      <c r="I217" s="166" t="s">
        <v>2099</v>
      </c>
      <c r="J217" s="80" t="s">
        <v>342</v>
      </c>
    </row>
    <row r="218" spans="1:10" ht="31" x14ac:dyDescent="0.35">
      <c r="A218" s="170">
        <v>205</v>
      </c>
      <c r="B218" s="171" t="s">
        <v>4328</v>
      </c>
      <c r="C218" s="172" t="s">
        <v>344</v>
      </c>
      <c r="D218" s="172" t="s">
        <v>344</v>
      </c>
      <c r="E218" s="175" t="s">
        <v>9</v>
      </c>
      <c r="F218" s="173">
        <v>2929500</v>
      </c>
      <c r="G218" s="172" t="s">
        <v>336</v>
      </c>
      <c r="H218" s="174" t="s">
        <v>5079</v>
      </c>
      <c r="I218" s="166" t="s">
        <v>2100</v>
      </c>
      <c r="J218" s="80" t="s">
        <v>344</v>
      </c>
    </row>
    <row r="219" spans="1:10" ht="31" x14ac:dyDescent="0.35">
      <c r="A219" s="170">
        <v>206</v>
      </c>
      <c r="B219" s="171" t="s">
        <v>4329</v>
      </c>
      <c r="C219" s="172" t="s">
        <v>346</v>
      </c>
      <c r="D219" s="172" t="s">
        <v>346</v>
      </c>
      <c r="E219" s="175" t="s">
        <v>211</v>
      </c>
      <c r="F219" s="173">
        <v>2929500</v>
      </c>
      <c r="G219" s="172" t="s">
        <v>336</v>
      </c>
      <c r="H219" s="174" t="s">
        <v>5080</v>
      </c>
      <c r="I219" s="166" t="s">
        <v>2101</v>
      </c>
      <c r="J219" s="80" t="s">
        <v>346</v>
      </c>
    </row>
    <row r="220" spans="1:10" ht="31" x14ac:dyDescent="0.35">
      <c r="A220" s="170">
        <v>207</v>
      </c>
      <c r="B220" s="171" t="s">
        <v>4330</v>
      </c>
      <c r="C220" s="172" t="s">
        <v>1358</v>
      </c>
      <c r="D220" s="172" t="s">
        <v>1358</v>
      </c>
      <c r="E220" s="175" t="s">
        <v>14</v>
      </c>
      <c r="F220" s="173">
        <v>2929500</v>
      </c>
      <c r="G220" s="172" t="s">
        <v>336</v>
      </c>
      <c r="H220" s="174" t="s">
        <v>5081</v>
      </c>
      <c r="I220" s="166" t="s">
        <v>2102</v>
      </c>
      <c r="J220" s="80" t="s">
        <v>1358</v>
      </c>
    </row>
    <row r="221" spans="1:10" ht="31" x14ac:dyDescent="0.35">
      <c r="A221" s="170">
        <v>208</v>
      </c>
      <c r="B221" s="171" t="s">
        <v>4331</v>
      </c>
      <c r="C221" s="172" t="s">
        <v>348</v>
      </c>
      <c r="D221" s="172" t="s">
        <v>348</v>
      </c>
      <c r="E221" s="175" t="s">
        <v>14</v>
      </c>
      <c r="F221" s="173">
        <v>2929500</v>
      </c>
      <c r="G221" s="172" t="s">
        <v>336</v>
      </c>
      <c r="H221" s="174" t="s">
        <v>5082</v>
      </c>
      <c r="I221" s="166" t="s">
        <v>2103</v>
      </c>
      <c r="J221" s="80" t="s">
        <v>348</v>
      </c>
    </row>
    <row r="222" spans="1:10" ht="31" x14ac:dyDescent="0.35">
      <c r="A222" s="170">
        <v>209</v>
      </c>
      <c r="B222" s="171" t="s">
        <v>4332</v>
      </c>
      <c r="C222" s="172" t="s">
        <v>350</v>
      </c>
      <c r="D222" s="172" t="s">
        <v>350</v>
      </c>
      <c r="E222" s="175" t="s">
        <v>9</v>
      </c>
      <c r="F222" s="173">
        <v>2929500</v>
      </c>
      <c r="G222" s="172" t="s">
        <v>336</v>
      </c>
      <c r="H222" s="174" t="s">
        <v>5083</v>
      </c>
      <c r="I222" s="166" t="s">
        <v>2104</v>
      </c>
      <c r="J222" s="80" t="s">
        <v>350</v>
      </c>
    </row>
    <row r="223" spans="1:10" ht="31" x14ac:dyDescent="0.35">
      <c r="A223" s="170">
        <v>210</v>
      </c>
      <c r="B223" s="171" t="s">
        <v>4333</v>
      </c>
      <c r="C223" s="172" t="s">
        <v>352</v>
      </c>
      <c r="D223" s="172" t="s">
        <v>352</v>
      </c>
      <c r="E223" s="175" t="s">
        <v>9</v>
      </c>
      <c r="F223" s="173">
        <v>2929500</v>
      </c>
      <c r="G223" s="172" t="s">
        <v>336</v>
      </c>
      <c r="H223" s="174" t="s">
        <v>5084</v>
      </c>
      <c r="I223" s="166" t="s">
        <v>2105</v>
      </c>
      <c r="J223" s="80" t="s">
        <v>352</v>
      </c>
    </row>
    <row r="224" spans="1:10" ht="31" x14ac:dyDescent="0.35">
      <c r="A224" s="170">
        <v>211</v>
      </c>
      <c r="B224" s="171" t="s">
        <v>4334</v>
      </c>
      <c r="C224" s="172" t="s">
        <v>354</v>
      </c>
      <c r="D224" s="172" t="s">
        <v>354</v>
      </c>
      <c r="E224" s="175" t="s">
        <v>9</v>
      </c>
      <c r="F224" s="173">
        <v>2929500</v>
      </c>
      <c r="G224" s="172" t="s">
        <v>336</v>
      </c>
      <c r="H224" s="174" t="s">
        <v>5085</v>
      </c>
      <c r="I224" s="166" t="s">
        <v>2106</v>
      </c>
      <c r="J224" s="80" t="s">
        <v>354</v>
      </c>
    </row>
    <row r="225" spans="1:10" ht="31" x14ac:dyDescent="0.35">
      <c r="A225" s="170">
        <v>212</v>
      </c>
      <c r="B225" s="171" t="s">
        <v>4335</v>
      </c>
      <c r="C225" s="172" t="s">
        <v>356</v>
      </c>
      <c r="D225" s="172" t="s">
        <v>356</v>
      </c>
      <c r="E225" s="175" t="s">
        <v>9</v>
      </c>
      <c r="F225" s="173">
        <v>2929500</v>
      </c>
      <c r="G225" s="172" t="s">
        <v>336</v>
      </c>
      <c r="H225" s="174" t="s">
        <v>5086</v>
      </c>
      <c r="I225" s="166" t="s">
        <v>2107</v>
      </c>
      <c r="J225" s="80" t="s">
        <v>356</v>
      </c>
    </row>
    <row r="226" spans="1:10" ht="31" x14ac:dyDescent="0.35">
      <c r="A226" s="170">
        <v>213</v>
      </c>
      <c r="B226" s="171" t="s">
        <v>4336</v>
      </c>
      <c r="C226" s="172" t="s">
        <v>358</v>
      </c>
      <c r="D226" s="172" t="s">
        <v>358</v>
      </c>
      <c r="E226" s="175" t="s">
        <v>9</v>
      </c>
      <c r="F226" s="173">
        <v>2929500</v>
      </c>
      <c r="G226" s="172" t="s">
        <v>336</v>
      </c>
      <c r="H226" s="174" t="s">
        <v>5087</v>
      </c>
      <c r="I226" s="166" t="s">
        <v>2108</v>
      </c>
      <c r="J226" s="80" t="s">
        <v>358</v>
      </c>
    </row>
    <row r="227" spans="1:10" ht="31" x14ac:dyDescent="0.35">
      <c r="A227" s="170">
        <v>214</v>
      </c>
      <c r="B227" s="171" t="s">
        <v>4337</v>
      </c>
      <c r="C227" s="172" t="s">
        <v>360</v>
      </c>
      <c r="D227" s="172" t="s">
        <v>360</v>
      </c>
      <c r="E227" s="175" t="s">
        <v>14</v>
      </c>
      <c r="F227" s="173">
        <v>2929500</v>
      </c>
      <c r="G227" s="172" t="s">
        <v>336</v>
      </c>
      <c r="H227" s="174" t="s">
        <v>5088</v>
      </c>
      <c r="I227" s="166" t="s">
        <v>2109</v>
      </c>
      <c r="J227" s="80" t="s">
        <v>360</v>
      </c>
    </row>
    <row r="228" spans="1:10" ht="31" x14ac:dyDescent="0.35">
      <c r="A228" s="170">
        <v>215</v>
      </c>
      <c r="B228" s="171" t="s">
        <v>4338</v>
      </c>
      <c r="C228" s="172" t="s">
        <v>362</v>
      </c>
      <c r="D228" s="172" t="s">
        <v>362</v>
      </c>
      <c r="E228" s="175" t="s">
        <v>14</v>
      </c>
      <c r="F228" s="173">
        <v>2929500</v>
      </c>
      <c r="G228" s="172" t="s">
        <v>336</v>
      </c>
      <c r="H228" s="174" t="s">
        <v>5089</v>
      </c>
      <c r="I228" s="166" t="s">
        <v>2110</v>
      </c>
      <c r="J228" s="80" t="s">
        <v>362</v>
      </c>
    </row>
    <row r="229" spans="1:10" ht="31" x14ac:dyDescent="0.35">
      <c r="A229" s="170">
        <v>216</v>
      </c>
      <c r="B229" s="171" t="s">
        <v>4339</v>
      </c>
      <c r="C229" s="172" t="s">
        <v>364</v>
      </c>
      <c r="D229" s="172" t="s">
        <v>364</v>
      </c>
      <c r="E229" s="175" t="s">
        <v>9</v>
      </c>
      <c r="F229" s="173">
        <v>2929500</v>
      </c>
      <c r="G229" s="172" t="s">
        <v>336</v>
      </c>
      <c r="H229" s="174" t="s">
        <v>5090</v>
      </c>
      <c r="I229" s="166" t="s">
        <v>2111</v>
      </c>
      <c r="J229" s="80" t="s">
        <v>364</v>
      </c>
    </row>
    <row r="230" spans="1:10" ht="31" x14ac:dyDescent="0.35">
      <c r="A230" s="170">
        <v>217</v>
      </c>
      <c r="B230" s="171" t="s">
        <v>4340</v>
      </c>
      <c r="C230" s="172" t="s">
        <v>366</v>
      </c>
      <c r="D230" s="172" t="s">
        <v>366</v>
      </c>
      <c r="E230" s="175" t="s">
        <v>14</v>
      </c>
      <c r="F230" s="173">
        <v>2929500</v>
      </c>
      <c r="G230" s="172" t="s">
        <v>336</v>
      </c>
      <c r="H230" s="174" t="s">
        <v>5091</v>
      </c>
      <c r="I230" s="166" t="s">
        <v>2112</v>
      </c>
      <c r="J230" s="80" t="s">
        <v>366</v>
      </c>
    </row>
    <row r="231" spans="1:10" ht="31" x14ac:dyDescent="0.35">
      <c r="A231" s="170">
        <v>218</v>
      </c>
      <c r="B231" s="171" t="s">
        <v>4341</v>
      </c>
      <c r="C231" s="172" t="s">
        <v>368</v>
      </c>
      <c r="D231" s="172" t="s">
        <v>368</v>
      </c>
      <c r="E231" s="175" t="s">
        <v>14</v>
      </c>
      <c r="F231" s="173">
        <v>2929500</v>
      </c>
      <c r="G231" s="172" t="s">
        <v>336</v>
      </c>
      <c r="H231" s="174" t="s">
        <v>5092</v>
      </c>
      <c r="I231" s="166" t="s">
        <v>2113</v>
      </c>
      <c r="J231" s="80" t="s">
        <v>368</v>
      </c>
    </row>
    <row r="232" spans="1:10" ht="31" x14ac:dyDescent="0.35">
      <c r="A232" s="170">
        <v>219</v>
      </c>
      <c r="B232" s="171" t="s">
        <v>4342</v>
      </c>
      <c r="C232" s="172" t="s">
        <v>370</v>
      </c>
      <c r="D232" s="172" t="s">
        <v>370</v>
      </c>
      <c r="E232" s="175" t="s">
        <v>14</v>
      </c>
      <c r="F232" s="173">
        <v>2929500</v>
      </c>
      <c r="G232" s="172" t="s">
        <v>336</v>
      </c>
      <c r="H232" s="174" t="s">
        <v>5093</v>
      </c>
      <c r="I232" s="166" t="s">
        <v>2114</v>
      </c>
      <c r="J232" s="80" t="s">
        <v>370</v>
      </c>
    </row>
    <row r="233" spans="1:10" x14ac:dyDescent="0.35">
      <c r="A233" s="170">
        <v>220</v>
      </c>
      <c r="B233" s="171" t="s">
        <v>4343</v>
      </c>
      <c r="C233" s="172" t="s">
        <v>372</v>
      </c>
      <c r="D233" s="172" t="s">
        <v>372</v>
      </c>
      <c r="E233" s="175" t="s">
        <v>9</v>
      </c>
      <c r="F233" s="173">
        <v>2529700</v>
      </c>
      <c r="G233" s="172" t="s">
        <v>10</v>
      </c>
      <c r="H233" s="174" t="s">
        <v>5094</v>
      </c>
      <c r="I233" s="166" t="s">
        <v>1689</v>
      </c>
      <c r="J233" s="80" t="s">
        <v>372</v>
      </c>
    </row>
    <row r="234" spans="1:10" x14ac:dyDescent="0.35">
      <c r="A234" s="170">
        <v>221</v>
      </c>
      <c r="B234" s="171" t="s">
        <v>4344</v>
      </c>
      <c r="C234" s="172" t="s">
        <v>374</v>
      </c>
      <c r="D234" s="172" t="s">
        <v>374</v>
      </c>
      <c r="E234" s="175" t="s">
        <v>14</v>
      </c>
      <c r="F234" s="173">
        <v>2529700</v>
      </c>
      <c r="G234" s="172" t="s">
        <v>10</v>
      </c>
      <c r="H234" s="174" t="s">
        <v>5095</v>
      </c>
      <c r="I234" s="166" t="s">
        <v>1690</v>
      </c>
      <c r="J234" s="80" t="s">
        <v>374</v>
      </c>
    </row>
    <row r="235" spans="1:10" x14ac:dyDescent="0.35">
      <c r="A235" s="170">
        <v>222</v>
      </c>
      <c r="B235" s="171" t="s">
        <v>4345</v>
      </c>
      <c r="C235" s="172" t="s">
        <v>376</v>
      </c>
      <c r="D235" s="172" t="s">
        <v>376</v>
      </c>
      <c r="E235" s="175" t="s">
        <v>14</v>
      </c>
      <c r="F235" s="173">
        <v>2529700</v>
      </c>
      <c r="G235" s="172" t="s">
        <v>10</v>
      </c>
      <c r="H235" s="174" t="s">
        <v>5096</v>
      </c>
      <c r="I235" s="166" t="s">
        <v>1691</v>
      </c>
      <c r="J235" s="80" t="s">
        <v>376</v>
      </c>
    </row>
    <row r="236" spans="1:10" x14ac:dyDescent="0.35">
      <c r="A236" s="170">
        <v>223</v>
      </c>
      <c r="B236" s="171" t="s">
        <v>4346</v>
      </c>
      <c r="C236" s="172" t="s">
        <v>378</v>
      </c>
      <c r="D236" s="172" t="s">
        <v>378</v>
      </c>
      <c r="E236" s="175" t="s">
        <v>211</v>
      </c>
      <c r="F236" s="173">
        <v>2529700</v>
      </c>
      <c r="G236" s="172" t="s">
        <v>10</v>
      </c>
      <c r="H236" s="174" t="s">
        <v>5097</v>
      </c>
      <c r="I236" s="166" t="s">
        <v>1692</v>
      </c>
      <c r="J236" s="80" t="s">
        <v>378</v>
      </c>
    </row>
    <row r="237" spans="1:10" x14ac:dyDescent="0.35">
      <c r="A237" s="170">
        <v>224</v>
      </c>
      <c r="B237" s="171" t="s">
        <v>4347</v>
      </c>
      <c r="C237" s="172" t="s">
        <v>380</v>
      </c>
      <c r="D237" s="172" t="s">
        <v>380</v>
      </c>
      <c r="E237" s="175" t="s">
        <v>9</v>
      </c>
      <c r="F237" s="173">
        <v>2529700</v>
      </c>
      <c r="G237" s="172" t="s">
        <v>10</v>
      </c>
      <c r="H237" s="174" t="s">
        <v>5098</v>
      </c>
      <c r="I237" s="166" t="s">
        <v>1693</v>
      </c>
      <c r="J237" s="80" t="s">
        <v>380</v>
      </c>
    </row>
    <row r="238" spans="1:10" x14ac:dyDescent="0.35">
      <c r="A238" s="170">
        <v>225</v>
      </c>
      <c r="B238" s="171" t="s">
        <v>4348</v>
      </c>
      <c r="C238" s="172" t="s">
        <v>382</v>
      </c>
      <c r="D238" s="172" t="s">
        <v>382</v>
      </c>
      <c r="E238" s="175" t="s">
        <v>211</v>
      </c>
      <c r="F238" s="173">
        <v>2529700</v>
      </c>
      <c r="G238" s="172" t="s">
        <v>10</v>
      </c>
      <c r="H238" s="174" t="s">
        <v>5099</v>
      </c>
      <c r="I238" s="166" t="s">
        <v>1694</v>
      </c>
      <c r="J238" s="80" t="s">
        <v>382</v>
      </c>
    </row>
    <row r="239" spans="1:10" x14ac:dyDescent="0.35">
      <c r="A239" s="170">
        <v>226</v>
      </c>
      <c r="B239" s="171" t="s">
        <v>4349</v>
      </c>
      <c r="C239" s="172" t="s">
        <v>384</v>
      </c>
      <c r="D239" s="172" t="s">
        <v>384</v>
      </c>
      <c r="E239" s="175" t="s">
        <v>211</v>
      </c>
      <c r="F239" s="173">
        <v>2529700</v>
      </c>
      <c r="G239" s="172" t="s">
        <v>10</v>
      </c>
      <c r="H239" s="174" t="s">
        <v>5100</v>
      </c>
      <c r="I239" s="166" t="s">
        <v>1695</v>
      </c>
      <c r="J239" s="80" t="s">
        <v>384</v>
      </c>
    </row>
    <row r="240" spans="1:10" x14ac:dyDescent="0.35">
      <c r="A240" s="170">
        <v>227</v>
      </c>
      <c r="B240" s="171" t="s">
        <v>4350</v>
      </c>
      <c r="C240" s="172" t="s">
        <v>386</v>
      </c>
      <c r="D240" s="172" t="s">
        <v>386</v>
      </c>
      <c r="E240" s="175" t="s">
        <v>9</v>
      </c>
      <c r="F240" s="173">
        <v>2529700</v>
      </c>
      <c r="G240" s="172" t="s">
        <v>10</v>
      </c>
      <c r="H240" s="174" t="s">
        <v>5101</v>
      </c>
      <c r="I240" s="166" t="s">
        <v>1696</v>
      </c>
      <c r="J240" s="80" t="s">
        <v>386</v>
      </c>
    </row>
    <row r="241" spans="1:10" x14ac:dyDescent="0.35">
      <c r="A241" s="170">
        <v>228</v>
      </c>
      <c r="B241" s="171" t="s">
        <v>4351</v>
      </c>
      <c r="C241" s="172" t="s">
        <v>388</v>
      </c>
      <c r="D241" s="172" t="s">
        <v>388</v>
      </c>
      <c r="E241" s="175" t="s">
        <v>9</v>
      </c>
      <c r="F241" s="173">
        <v>2529700</v>
      </c>
      <c r="G241" s="172" t="s">
        <v>10</v>
      </c>
      <c r="H241" s="174" t="s">
        <v>5102</v>
      </c>
      <c r="I241" s="166" t="s">
        <v>1697</v>
      </c>
      <c r="J241" s="80" t="s">
        <v>388</v>
      </c>
    </row>
    <row r="242" spans="1:10" x14ac:dyDescent="0.35">
      <c r="A242" s="170">
        <v>229</v>
      </c>
      <c r="B242" s="171" t="s">
        <v>4352</v>
      </c>
      <c r="C242" s="172" t="s">
        <v>390</v>
      </c>
      <c r="D242" s="172" t="s">
        <v>390</v>
      </c>
      <c r="E242" s="175" t="s">
        <v>9</v>
      </c>
      <c r="F242" s="173">
        <v>2529700</v>
      </c>
      <c r="G242" s="172" t="s">
        <v>10</v>
      </c>
      <c r="H242" s="174" t="s">
        <v>5103</v>
      </c>
      <c r="I242" s="166" t="s">
        <v>1698</v>
      </c>
      <c r="J242" s="80" t="s">
        <v>390</v>
      </c>
    </row>
    <row r="243" spans="1:10" x14ac:dyDescent="0.35">
      <c r="A243" s="170">
        <v>230</v>
      </c>
      <c r="B243" s="171" t="s">
        <v>4353</v>
      </c>
      <c r="C243" s="172" t="s">
        <v>392</v>
      </c>
      <c r="D243" s="172" t="s">
        <v>392</v>
      </c>
      <c r="E243" s="175" t="s">
        <v>14</v>
      </c>
      <c r="F243" s="173">
        <v>2529700</v>
      </c>
      <c r="G243" s="172" t="s">
        <v>10</v>
      </c>
      <c r="H243" s="174" t="s">
        <v>5104</v>
      </c>
      <c r="I243" s="166" t="s">
        <v>1699</v>
      </c>
      <c r="J243" s="80" t="s">
        <v>392</v>
      </c>
    </row>
    <row r="244" spans="1:10" x14ac:dyDescent="0.35">
      <c r="A244" s="170">
        <v>231</v>
      </c>
      <c r="B244" s="171" t="s">
        <v>4354</v>
      </c>
      <c r="C244" s="172" t="s">
        <v>394</v>
      </c>
      <c r="D244" s="172" t="s">
        <v>394</v>
      </c>
      <c r="E244" s="175" t="s">
        <v>14</v>
      </c>
      <c r="F244" s="173">
        <v>2529700</v>
      </c>
      <c r="G244" s="172" t="s">
        <v>10</v>
      </c>
      <c r="H244" s="174" t="s">
        <v>5105</v>
      </c>
      <c r="I244" s="166" t="s">
        <v>1700</v>
      </c>
      <c r="J244" s="80" t="s">
        <v>394</v>
      </c>
    </row>
    <row r="245" spans="1:10" x14ac:dyDescent="0.35">
      <c r="A245" s="170">
        <v>232</v>
      </c>
      <c r="B245" s="171" t="s">
        <v>4355</v>
      </c>
      <c r="C245" s="172" t="s">
        <v>378</v>
      </c>
      <c r="D245" s="172" t="s">
        <v>378</v>
      </c>
      <c r="E245" s="175" t="s">
        <v>9</v>
      </c>
      <c r="F245" s="173">
        <v>2529700</v>
      </c>
      <c r="G245" s="172" t="s">
        <v>10</v>
      </c>
      <c r="H245" s="174" t="s">
        <v>5106</v>
      </c>
      <c r="I245" s="166" t="s">
        <v>1701</v>
      </c>
      <c r="J245" s="80" t="s">
        <v>378</v>
      </c>
    </row>
    <row r="246" spans="1:10" x14ac:dyDescent="0.35">
      <c r="A246" s="170">
        <v>233</v>
      </c>
      <c r="B246" s="171" t="s">
        <v>4356</v>
      </c>
      <c r="C246" s="172" t="s">
        <v>397</v>
      </c>
      <c r="D246" s="172" t="s">
        <v>397</v>
      </c>
      <c r="E246" s="175" t="s">
        <v>14</v>
      </c>
      <c r="F246" s="173">
        <v>2529700</v>
      </c>
      <c r="G246" s="172" t="s">
        <v>10</v>
      </c>
      <c r="H246" s="174" t="s">
        <v>5107</v>
      </c>
      <c r="I246" s="166" t="s">
        <v>1702</v>
      </c>
      <c r="J246" s="80" t="s">
        <v>397</v>
      </c>
    </row>
    <row r="247" spans="1:10" x14ac:dyDescent="0.35">
      <c r="A247" s="170">
        <v>234</v>
      </c>
      <c r="B247" s="171" t="s">
        <v>4357</v>
      </c>
      <c r="C247" s="172" t="s">
        <v>399</v>
      </c>
      <c r="D247" s="172" t="s">
        <v>399</v>
      </c>
      <c r="E247" s="175" t="s">
        <v>14</v>
      </c>
      <c r="F247" s="173">
        <v>2529700</v>
      </c>
      <c r="G247" s="172" t="s">
        <v>10</v>
      </c>
      <c r="H247" s="174" t="s">
        <v>5108</v>
      </c>
      <c r="I247" s="166" t="s">
        <v>1703</v>
      </c>
      <c r="J247" s="80" t="s">
        <v>399</v>
      </c>
    </row>
    <row r="248" spans="1:10" ht="46.5" x14ac:dyDescent="0.35">
      <c r="A248" s="170">
        <v>235</v>
      </c>
      <c r="B248" s="171" t="s">
        <v>4358</v>
      </c>
      <c r="C248" s="172" t="s">
        <v>1360</v>
      </c>
      <c r="D248" s="172" t="s">
        <v>1360</v>
      </c>
      <c r="E248" s="175" t="s">
        <v>211</v>
      </c>
      <c r="F248" s="173">
        <v>2367500</v>
      </c>
      <c r="G248" s="172" t="s">
        <v>402</v>
      </c>
      <c r="H248" s="174" t="s">
        <v>5109</v>
      </c>
      <c r="I248" s="166" t="s">
        <v>1641</v>
      </c>
      <c r="J248" s="80" t="s">
        <v>1360</v>
      </c>
    </row>
    <row r="249" spans="1:10" ht="46.5" x14ac:dyDescent="0.35">
      <c r="A249" s="170">
        <v>236</v>
      </c>
      <c r="B249" s="171" t="s">
        <v>4359</v>
      </c>
      <c r="C249" s="172" t="s">
        <v>1362</v>
      </c>
      <c r="D249" s="172" t="s">
        <v>1362</v>
      </c>
      <c r="E249" s="175" t="s">
        <v>14</v>
      </c>
      <c r="F249" s="173">
        <v>2367500</v>
      </c>
      <c r="G249" s="172" t="s">
        <v>402</v>
      </c>
      <c r="H249" s="174" t="s">
        <v>5110</v>
      </c>
      <c r="I249" s="166" t="s">
        <v>1642</v>
      </c>
      <c r="J249" s="80" t="s">
        <v>1362</v>
      </c>
    </row>
    <row r="250" spans="1:10" ht="46.5" x14ac:dyDescent="0.35">
      <c r="A250" s="170">
        <v>237</v>
      </c>
      <c r="B250" s="171" t="s">
        <v>4360</v>
      </c>
      <c r="C250" s="172" t="s">
        <v>1364</v>
      </c>
      <c r="D250" s="172" t="s">
        <v>1364</v>
      </c>
      <c r="E250" s="175" t="s">
        <v>211</v>
      </c>
      <c r="F250" s="173">
        <v>2367500</v>
      </c>
      <c r="G250" s="172" t="s">
        <v>402</v>
      </c>
      <c r="H250" s="174" t="s">
        <v>5111</v>
      </c>
      <c r="I250" s="166" t="s">
        <v>1643</v>
      </c>
      <c r="J250" s="80" t="s">
        <v>1364</v>
      </c>
    </row>
    <row r="251" spans="1:10" ht="46.5" x14ac:dyDescent="0.35">
      <c r="A251" s="170">
        <v>238</v>
      </c>
      <c r="B251" s="171" t="s">
        <v>4361</v>
      </c>
      <c r="C251" s="172" t="s">
        <v>2787</v>
      </c>
      <c r="D251" s="172" t="s">
        <v>2787</v>
      </c>
      <c r="E251" s="175" t="s">
        <v>211</v>
      </c>
      <c r="F251" s="173">
        <v>2367500</v>
      </c>
      <c r="G251" s="172" t="s">
        <v>402</v>
      </c>
      <c r="H251" s="174" t="s">
        <v>5112</v>
      </c>
      <c r="I251" s="166" t="s">
        <v>2788</v>
      </c>
      <c r="J251" s="80"/>
    </row>
    <row r="252" spans="1:10" ht="46.5" x14ac:dyDescent="0.35">
      <c r="A252" s="170">
        <v>239</v>
      </c>
      <c r="B252" s="171" t="s">
        <v>4362</v>
      </c>
      <c r="C252" s="172" t="s">
        <v>1366</v>
      </c>
      <c r="D252" s="172" t="s">
        <v>1366</v>
      </c>
      <c r="E252" s="175" t="s">
        <v>211</v>
      </c>
      <c r="F252" s="173">
        <v>2367500</v>
      </c>
      <c r="G252" s="172" t="s">
        <v>402</v>
      </c>
      <c r="H252" s="174" t="s">
        <v>5113</v>
      </c>
      <c r="I252" s="166" t="s">
        <v>1644</v>
      </c>
      <c r="J252" s="80" t="s">
        <v>1366</v>
      </c>
    </row>
    <row r="253" spans="1:10" ht="46.5" x14ac:dyDescent="0.35">
      <c r="A253" s="170">
        <v>240</v>
      </c>
      <c r="B253" s="171" t="s">
        <v>4363</v>
      </c>
      <c r="C253" s="172" t="s">
        <v>1368</v>
      </c>
      <c r="D253" s="172" t="s">
        <v>1368</v>
      </c>
      <c r="E253" s="175" t="s">
        <v>9</v>
      </c>
      <c r="F253" s="173">
        <v>2367500</v>
      </c>
      <c r="G253" s="172" t="s">
        <v>402</v>
      </c>
      <c r="H253" s="174" t="s">
        <v>5114</v>
      </c>
      <c r="I253" s="166" t="s">
        <v>1645</v>
      </c>
      <c r="J253" s="80" t="s">
        <v>1368</v>
      </c>
    </row>
    <row r="254" spans="1:10" ht="46.5" x14ac:dyDescent="0.35">
      <c r="A254" s="170">
        <v>241</v>
      </c>
      <c r="B254" s="171" t="s">
        <v>4364</v>
      </c>
      <c r="C254" s="172" t="s">
        <v>1368</v>
      </c>
      <c r="D254" s="172" t="s">
        <v>1368</v>
      </c>
      <c r="E254" s="175" t="s">
        <v>9</v>
      </c>
      <c r="F254" s="173">
        <v>2367500</v>
      </c>
      <c r="G254" s="172" t="s">
        <v>402</v>
      </c>
      <c r="H254" s="174" t="s">
        <v>5115</v>
      </c>
      <c r="I254" s="166" t="s">
        <v>1646</v>
      </c>
      <c r="J254" s="80" t="s">
        <v>1368</v>
      </c>
    </row>
    <row r="255" spans="1:10" ht="46.5" x14ac:dyDescent="0.35">
      <c r="A255" s="170">
        <v>242</v>
      </c>
      <c r="B255" s="171" t="s">
        <v>4365</v>
      </c>
      <c r="C255" s="172" t="s">
        <v>1371</v>
      </c>
      <c r="D255" s="172" t="s">
        <v>1371</v>
      </c>
      <c r="E255" s="175" t="s">
        <v>9</v>
      </c>
      <c r="F255" s="173">
        <v>2367500</v>
      </c>
      <c r="G255" s="172" t="s">
        <v>402</v>
      </c>
      <c r="H255" s="174" t="s">
        <v>5116</v>
      </c>
      <c r="I255" s="166" t="s">
        <v>1647</v>
      </c>
      <c r="J255" s="80" t="s">
        <v>1371</v>
      </c>
    </row>
    <row r="256" spans="1:10" ht="46.5" x14ac:dyDescent="0.35">
      <c r="A256" s="170">
        <v>243</v>
      </c>
      <c r="B256" s="171" t="s">
        <v>4366</v>
      </c>
      <c r="C256" s="172" t="s">
        <v>1373</v>
      </c>
      <c r="D256" s="172" t="s">
        <v>1373</v>
      </c>
      <c r="E256" s="175" t="s">
        <v>14</v>
      </c>
      <c r="F256" s="173">
        <v>2367500</v>
      </c>
      <c r="G256" s="172" t="s">
        <v>402</v>
      </c>
      <c r="H256" s="174" t="s">
        <v>5117</v>
      </c>
      <c r="I256" s="166" t="s">
        <v>1648</v>
      </c>
      <c r="J256" s="80" t="s">
        <v>1373</v>
      </c>
    </row>
    <row r="257" spans="1:10" ht="46.5" x14ac:dyDescent="0.35">
      <c r="A257" s="170">
        <v>244</v>
      </c>
      <c r="B257" s="171" t="s">
        <v>4367</v>
      </c>
      <c r="C257" s="172" t="s">
        <v>1375</v>
      </c>
      <c r="D257" s="172" t="s">
        <v>1375</v>
      </c>
      <c r="E257" s="175" t="s">
        <v>14</v>
      </c>
      <c r="F257" s="173">
        <v>2367500</v>
      </c>
      <c r="G257" s="172" t="s">
        <v>402</v>
      </c>
      <c r="H257" s="174" t="s">
        <v>5118</v>
      </c>
      <c r="I257" s="166" t="s">
        <v>1649</v>
      </c>
      <c r="J257" s="80" t="s">
        <v>1375</v>
      </c>
    </row>
    <row r="258" spans="1:10" ht="46.5" x14ac:dyDescent="0.35">
      <c r="A258" s="170">
        <v>245</v>
      </c>
      <c r="B258" s="171" t="s">
        <v>4368</v>
      </c>
      <c r="C258" s="172" t="s">
        <v>1377</v>
      </c>
      <c r="D258" s="172" t="s">
        <v>1377</v>
      </c>
      <c r="E258" s="175" t="s">
        <v>14</v>
      </c>
      <c r="F258" s="173">
        <v>2367500</v>
      </c>
      <c r="G258" s="172" t="s">
        <v>402</v>
      </c>
      <c r="H258" s="174" t="s">
        <v>5119</v>
      </c>
      <c r="I258" s="166" t="s">
        <v>1650</v>
      </c>
      <c r="J258" s="80" t="s">
        <v>1377</v>
      </c>
    </row>
    <row r="259" spans="1:10" ht="46.5" x14ac:dyDescent="0.35">
      <c r="A259" s="170">
        <v>246</v>
      </c>
      <c r="B259" s="171" t="s">
        <v>4369</v>
      </c>
      <c r="C259" s="172" t="s">
        <v>1379</v>
      </c>
      <c r="D259" s="172" t="s">
        <v>1379</v>
      </c>
      <c r="E259" s="175" t="s">
        <v>9</v>
      </c>
      <c r="F259" s="173">
        <v>2367500</v>
      </c>
      <c r="G259" s="172" t="s">
        <v>402</v>
      </c>
      <c r="H259" s="174" t="s">
        <v>5120</v>
      </c>
      <c r="I259" s="166" t="s">
        <v>1651</v>
      </c>
      <c r="J259" s="80" t="s">
        <v>1379</v>
      </c>
    </row>
    <row r="260" spans="1:10" ht="46.5" x14ac:dyDescent="0.35">
      <c r="A260" s="170">
        <v>247</v>
      </c>
      <c r="B260" s="171" t="s">
        <v>4370</v>
      </c>
      <c r="C260" s="172" t="s">
        <v>1381</v>
      </c>
      <c r="D260" s="172" t="s">
        <v>1381</v>
      </c>
      <c r="E260" s="175" t="s">
        <v>9</v>
      </c>
      <c r="F260" s="173">
        <v>2367500</v>
      </c>
      <c r="G260" s="172" t="s">
        <v>402</v>
      </c>
      <c r="H260" s="174" t="s">
        <v>5121</v>
      </c>
      <c r="I260" s="166" t="s">
        <v>1652</v>
      </c>
      <c r="J260" s="80" t="s">
        <v>1381</v>
      </c>
    </row>
    <row r="261" spans="1:10" ht="46.5" x14ac:dyDescent="0.35">
      <c r="A261" s="170">
        <v>248</v>
      </c>
      <c r="B261" s="171" t="s">
        <v>4371</v>
      </c>
      <c r="C261" s="172" t="s">
        <v>1383</v>
      </c>
      <c r="D261" s="172" t="s">
        <v>1383</v>
      </c>
      <c r="E261" s="175" t="s">
        <v>9</v>
      </c>
      <c r="F261" s="173">
        <v>2367500</v>
      </c>
      <c r="G261" s="172" t="s">
        <v>402</v>
      </c>
      <c r="H261" s="174" t="s">
        <v>5122</v>
      </c>
      <c r="I261" s="166" t="s">
        <v>1653</v>
      </c>
      <c r="J261" s="80" t="s">
        <v>1383</v>
      </c>
    </row>
    <row r="262" spans="1:10" ht="46.5" x14ac:dyDescent="0.35">
      <c r="A262" s="170">
        <v>249</v>
      </c>
      <c r="B262" s="171" t="s">
        <v>4372</v>
      </c>
      <c r="C262" s="172" t="s">
        <v>401</v>
      </c>
      <c r="D262" s="172" t="s">
        <v>401</v>
      </c>
      <c r="E262" s="175" t="s">
        <v>9</v>
      </c>
      <c r="F262" s="173">
        <v>2367500</v>
      </c>
      <c r="G262" s="172" t="s">
        <v>402</v>
      </c>
      <c r="H262" s="174" t="s">
        <v>5123</v>
      </c>
      <c r="I262" s="166" t="s">
        <v>1654</v>
      </c>
      <c r="J262" s="80" t="s">
        <v>401</v>
      </c>
    </row>
    <row r="263" spans="1:10" ht="46.5" x14ac:dyDescent="0.35">
      <c r="A263" s="170">
        <v>250</v>
      </c>
      <c r="B263" s="171" t="s">
        <v>4373</v>
      </c>
      <c r="C263" s="172" t="s">
        <v>404</v>
      </c>
      <c r="D263" s="172" t="s">
        <v>404</v>
      </c>
      <c r="E263" s="175" t="s">
        <v>14</v>
      </c>
      <c r="F263" s="173">
        <v>2367500</v>
      </c>
      <c r="G263" s="172" t="s">
        <v>402</v>
      </c>
      <c r="H263" s="174" t="s">
        <v>5124</v>
      </c>
      <c r="I263" s="166" t="s">
        <v>1655</v>
      </c>
      <c r="J263" s="80" t="s">
        <v>404</v>
      </c>
    </row>
    <row r="264" spans="1:10" ht="46.5" x14ac:dyDescent="0.35">
      <c r="A264" s="170">
        <v>251</v>
      </c>
      <c r="B264" s="171" t="s">
        <v>4374</v>
      </c>
      <c r="C264" s="172" t="s">
        <v>406</v>
      </c>
      <c r="D264" s="172" t="s">
        <v>406</v>
      </c>
      <c r="E264" s="175" t="s">
        <v>9</v>
      </c>
      <c r="F264" s="173">
        <v>2367500</v>
      </c>
      <c r="G264" s="172" t="s">
        <v>402</v>
      </c>
      <c r="H264" s="174" t="s">
        <v>5125</v>
      </c>
      <c r="I264" s="166" t="s">
        <v>1656</v>
      </c>
      <c r="J264" s="80" t="s">
        <v>406</v>
      </c>
    </row>
    <row r="265" spans="1:10" ht="46.5" x14ac:dyDescent="0.35">
      <c r="A265" s="170">
        <v>252</v>
      </c>
      <c r="B265" s="171" t="s">
        <v>4375</v>
      </c>
      <c r="C265" s="172" t="s">
        <v>408</v>
      </c>
      <c r="D265" s="172" t="s">
        <v>408</v>
      </c>
      <c r="E265" s="175" t="s">
        <v>211</v>
      </c>
      <c r="F265" s="173">
        <v>2367500</v>
      </c>
      <c r="G265" s="172" t="s">
        <v>402</v>
      </c>
      <c r="H265" s="174" t="s">
        <v>5126</v>
      </c>
      <c r="I265" s="166" t="s">
        <v>1657</v>
      </c>
      <c r="J265" s="80" t="s">
        <v>408</v>
      </c>
    </row>
    <row r="266" spans="1:10" ht="46.5" x14ac:dyDescent="0.35">
      <c r="A266" s="170">
        <v>253</v>
      </c>
      <c r="B266" s="171" t="s">
        <v>4376</v>
      </c>
      <c r="C266" s="172" t="s">
        <v>410</v>
      </c>
      <c r="D266" s="172" t="s">
        <v>410</v>
      </c>
      <c r="E266" s="175" t="s">
        <v>9</v>
      </c>
      <c r="F266" s="173">
        <v>2367500</v>
      </c>
      <c r="G266" s="172" t="s">
        <v>402</v>
      </c>
      <c r="H266" s="174" t="s">
        <v>5127</v>
      </c>
      <c r="I266" s="166" t="s">
        <v>1658</v>
      </c>
      <c r="J266" s="80" t="s">
        <v>410</v>
      </c>
    </row>
    <row r="267" spans="1:10" ht="46.5" x14ac:dyDescent="0.35">
      <c r="A267" s="170">
        <v>254</v>
      </c>
      <c r="B267" s="171" t="s">
        <v>4377</v>
      </c>
      <c r="C267" s="172" t="s">
        <v>412</v>
      </c>
      <c r="D267" s="172" t="s">
        <v>412</v>
      </c>
      <c r="E267" s="175" t="s">
        <v>9</v>
      </c>
      <c r="F267" s="173">
        <v>2367500</v>
      </c>
      <c r="G267" s="172" t="s">
        <v>402</v>
      </c>
      <c r="H267" s="174" t="s">
        <v>5128</v>
      </c>
      <c r="I267" s="166" t="s">
        <v>1659</v>
      </c>
      <c r="J267" s="80" t="s">
        <v>412</v>
      </c>
    </row>
    <row r="268" spans="1:10" ht="46.5" x14ac:dyDescent="0.35">
      <c r="A268" s="170">
        <v>255</v>
      </c>
      <c r="B268" s="171" t="s">
        <v>4378</v>
      </c>
      <c r="C268" s="172" t="s">
        <v>414</v>
      </c>
      <c r="D268" s="172" t="s">
        <v>414</v>
      </c>
      <c r="E268" s="175" t="s">
        <v>14</v>
      </c>
      <c r="F268" s="173">
        <v>2367500</v>
      </c>
      <c r="G268" s="172" t="s">
        <v>402</v>
      </c>
      <c r="H268" s="174" t="s">
        <v>5129</v>
      </c>
      <c r="I268" s="166" t="s">
        <v>1660</v>
      </c>
      <c r="J268" s="80" t="s">
        <v>414</v>
      </c>
    </row>
    <row r="269" spans="1:10" ht="46.5" x14ac:dyDescent="0.35">
      <c r="A269" s="170">
        <v>256</v>
      </c>
      <c r="B269" s="171" t="s">
        <v>4379</v>
      </c>
      <c r="C269" s="172" t="s">
        <v>416</v>
      </c>
      <c r="D269" s="172" t="s">
        <v>416</v>
      </c>
      <c r="E269" s="175" t="s">
        <v>9</v>
      </c>
      <c r="F269" s="173">
        <v>2367500</v>
      </c>
      <c r="G269" s="172" t="s">
        <v>402</v>
      </c>
      <c r="H269" s="174" t="s">
        <v>5130</v>
      </c>
      <c r="I269" s="166" t="s">
        <v>1661</v>
      </c>
      <c r="J269" s="80" t="s">
        <v>416</v>
      </c>
    </row>
    <row r="270" spans="1:10" ht="46.5" x14ac:dyDescent="0.35">
      <c r="A270" s="170">
        <v>257</v>
      </c>
      <c r="B270" s="171" t="s">
        <v>4380</v>
      </c>
      <c r="C270" s="172" t="s">
        <v>418</v>
      </c>
      <c r="D270" s="172" t="s">
        <v>418</v>
      </c>
      <c r="E270" s="175" t="s">
        <v>9</v>
      </c>
      <c r="F270" s="173">
        <v>2367500</v>
      </c>
      <c r="G270" s="172" t="s">
        <v>402</v>
      </c>
      <c r="H270" s="174" t="s">
        <v>5131</v>
      </c>
      <c r="I270" s="166" t="s">
        <v>1662</v>
      </c>
      <c r="J270" s="80" t="s">
        <v>418</v>
      </c>
    </row>
    <row r="271" spans="1:10" ht="46.5" x14ac:dyDescent="0.35">
      <c r="A271" s="170">
        <v>258</v>
      </c>
      <c r="B271" s="171" t="s">
        <v>4381</v>
      </c>
      <c r="C271" s="172" t="s">
        <v>420</v>
      </c>
      <c r="D271" s="172" t="s">
        <v>420</v>
      </c>
      <c r="E271" s="175" t="s">
        <v>14</v>
      </c>
      <c r="F271" s="173">
        <v>2367500</v>
      </c>
      <c r="G271" s="172" t="s">
        <v>402</v>
      </c>
      <c r="H271" s="174" t="s">
        <v>5132</v>
      </c>
      <c r="I271" s="166" t="s">
        <v>1663</v>
      </c>
      <c r="J271" s="80" t="s">
        <v>420</v>
      </c>
    </row>
    <row r="272" spans="1:10" ht="46.5" x14ac:dyDescent="0.35">
      <c r="A272" s="170">
        <v>259</v>
      </c>
      <c r="B272" s="171" t="s">
        <v>4382</v>
      </c>
      <c r="C272" s="172" t="s">
        <v>422</v>
      </c>
      <c r="D272" s="172" t="s">
        <v>422</v>
      </c>
      <c r="E272" s="175" t="s">
        <v>9</v>
      </c>
      <c r="F272" s="173">
        <v>2367500</v>
      </c>
      <c r="G272" s="172" t="s">
        <v>402</v>
      </c>
      <c r="H272" s="174" t="s">
        <v>5133</v>
      </c>
      <c r="I272" s="166" t="s">
        <v>1664</v>
      </c>
      <c r="J272" s="80" t="s">
        <v>422</v>
      </c>
    </row>
    <row r="273" spans="1:10" ht="46.5" x14ac:dyDescent="0.35">
      <c r="A273" s="170">
        <v>260</v>
      </c>
      <c r="B273" s="171" t="s">
        <v>4383</v>
      </c>
      <c r="C273" s="172" t="s">
        <v>424</v>
      </c>
      <c r="D273" s="172" t="s">
        <v>424</v>
      </c>
      <c r="E273" s="175" t="s">
        <v>14</v>
      </c>
      <c r="F273" s="173">
        <v>2367500</v>
      </c>
      <c r="G273" s="172" t="s">
        <v>402</v>
      </c>
      <c r="H273" s="174" t="s">
        <v>5134</v>
      </c>
      <c r="I273" s="166" t="s">
        <v>1665</v>
      </c>
      <c r="J273" s="80" t="s">
        <v>424</v>
      </c>
    </row>
    <row r="274" spans="1:10" ht="46.5" x14ac:dyDescent="0.35">
      <c r="A274" s="170">
        <v>261</v>
      </c>
      <c r="B274" s="171" t="s">
        <v>4384</v>
      </c>
      <c r="C274" s="172" t="s">
        <v>426</v>
      </c>
      <c r="D274" s="172" t="s">
        <v>426</v>
      </c>
      <c r="E274" s="175" t="s">
        <v>14</v>
      </c>
      <c r="F274" s="173">
        <v>2367500</v>
      </c>
      <c r="G274" s="172" t="s">
        <v>402</v>
      </c>
      <c r="H274" s="174" t="s">
        <v>5135</v>
      </c>
      <c r="I274" s="166" t="s">
        <v>1666</v>
      </c>
      <c r="J274" s="80" t="s">
        <v>426</v>
      </c>
    </row>
    <row r="275" spans="1:10" ht="46.5" x14ac:dyDescent="0.35">
      <c r="A275" s="170">
        <v>262</v>
      </c>
      <c r="B275" s="171" t="s">
        <v>4385</v>
      </c>
      <c r="C275" s="172" t="s">
        <v>428</v>
      </c>
      <c r="D275" s="172" t="s">
        <v>428</v>
      </c>
      <c r="E275" s="175" t="s">
        <v>9</v>
      </c>
      <c r="F275" s="173">
        <v>2367500</v>
      </c>
      <c r="G275" s="172" t="s">
        <v>402</v>
      </c>
      <c r="H275" s="174" t="s">
        <v>5136</v>
      </c>
      <c r="I275" s="166" t="s">
        <v>1667</v>
      </c>
      <c r="J275" s="80" t="s">
        <v>428</v>
      </c>
    </row>
    <row r="276" spans="1:10" ht="46.5" x14ac:dyDescent="0.35">
      <c r="A276" s="170">
        <v>263</v>
      </c>
      <c r="B276" s="171" t="s">
        <v>4386</v>
      </c>
      <c r="C276" s="172" t="s">
        <v>430</v>
      </c>
      <c r="D276" s="172" t="s">
        <v>430</v>
      </c>
      <c r="E276" s="175" t="s">
        <v>9</v>
      </c>
      <c r="F276" s="173">
        <v>2367500</v>
      </c>
      <c r="G276" s="172" t="s">
        <v>402</v>
      </c>
      <c r="H276" s="174" t="s">
        <v>5137</v>
      </c>
      <c r="I276" s="166" t="s">
        <v>1668</v>
      </c>
      <c r="J276" s="80" t="s">
        <v>430</v>
      </c>
    </row>
    <row r="277" spans="1:10" ht="46.5" x14ac:dyDescent="0.35">
      <c r="A277" s="170">
        <v>264</v>
      </c>
      <c r="B277" s="171" t="s">
        <v>4387</v>
      </c>
      <c r="C277" s="172" t="s">
        <v>432</v>
      </c>
      <c r="D277" s="172" t="s">
        <v>432</v>
      </c>
      <c r="E277" s="175" t="s">
        <v>14</v>
      </c>
      <c r="F277" s="173">
        <v>2367500</v>
      </c>
      <c r="G277" s="172" t="s">
        <v>402</v>
      </c>
      <c r="H277" s="174" t="s">
        <v>5138</v>
      </c>
      <c r="I277" s="166" t="s">
        <v>1669</v>
      </c>
      <c r="J277" s="80" t="s">
        <v>432</v>
      </c>
    </row>
    <row r="278" spans="1:10" x14ac:dyDescent="0.35">
      <c r="A278" s="170">
        <v>265</v>
      </c>
      <c r="B278" s="171" t="s">
        <v>4388</v>
      </c>
      <c r="C278" s="172" t="s">
        <v>434</v>
      </c>
      <c r="D278" s="172" t="s">
        <v>434</v>
      </c>
      <c r="E278" s="175" t="s">
        <v>14</v>
      </c>
      <c r="F278" s="173">
        <v>3302400</v>
      </c>
      <c r="G278" s="172" t="s">
        <v>10</v>
      </c>
      <c r="H278" s="174" t="s">
        <v>5139</v>
      </c>
      <c r="I278" s="166" t="s">
        <v>1519</v>
      </c>
      <c r="J278" s="80" t="s">
        <v>434</v>
      </c>
    </row>
    <row r="279" spans="1:10" x14ac:dyDescent="0.35">
      <c r="A279" s="170">
        <v>266</v>
      </c>
      <c r="B279" s="171" t="s">
        <v>4389</v>
      </c>
      <c r="C279" s="172" t="s">
        <v>436</v>
      </c>
      <c r="D279" s="172" t="s">
        <v>436</v>
      </c>
      <c r="E279" s="175" t="s">
        <v>14</v>
      </c>
      <c r="F279" s="173">
        <v>3302400</v>
      </c>
      <c r="G279" s="172" t="s">
        <v>10</v>
      </c>
      <c r="H279" s="174" t="s">
        <v>5140</v>
      </c>
      <c r="I279" s="166" t="s">
        <v>1520</v>
      </c>
      <c r="J279" s="80" t="s">
        <v>436</v>
      </c>
    </row>
    <row r="280" spans="1:10" x14ac:dyDescent="0.35">
      <c r="A280" s="170">
        <v>267</v>
      </c>
      <c r="B280" s="171" t="s">
        <v>4390</v>
      </c>
      <c r="C280" s="172" t="s">
        <v>438</v>
      </c>
      <c r="D280" s="172" t="s">
        <v>438</v>
      </c>
      <c r="E280" s="175" t="s">
        <v>14</v>
      </c>
      <c r="F280" s="173">
        <v>3302400</v>
      </c>
      <c r="G280" s="172" t="s">
        <v>10</v>
      </c>
      <c r="H280" s="174" t="s">
        <v>5141</v>
      </c>
      <c r="I280" s="166" t="s">
        <v>1521</v>
      </c>
      <c r="J280" s="80" t="s">
        <v>438</v>
      </c>
    </row>
    <row r="281" spans="1:10" x14ac:dyDescent="0.35">
      <c r="A281" s="170">
        <v>268</v>
      </c>
      <c r="B281" s="171" t="s">
        <v>4391</v>
      </c>
      <c r="C281" s="172" t="s">
        <v>440</v>
      </c>
      <c r="D281" s="172" t="s">
        <v>440</v>
      </c>
      <c r="E281" s="175" t="s">
        <v>14</v>
      </c>
      <c r="F281" s="173">
        <v>3302400</v>
      </c>
      <c r="G281" s="172" t="s">
        <v>10</v>
      </c>
      <c r="H281" s="174" t="s">
        <v>5142</v>
      </c>
      <c r="I281" s="166" t="s">
        <v>1522</v>
      </c>
      <c r="J281" s="80" t="s">
        <v>440</v>
      </c>
    </row>
    <row r="282" spans="1:10" x14ac:dyDescent="0.35">
      <c r="A282" s="170">
        <v>269</v>
      </c>
      <c r="B282" s="171" t="s">
        <v>4392</v>
      </c>
      <c r="C282" s="172" t="s">
        <v>442</v>
      </c>
      <c r="D282" s="172" t="s">
        <v>442</v>
      </c>
      <c r="E282" s="175" t="s">
        <v>14</v>
      </c>
      <c r="F282" s="173">
        <v>3302400</v>
      </c>
      <c r="G282" s="172" t="s">
        <v>10</v>
      </c>
      <c r="H282" s="174" t="s">
        <v>5143</v>
      </c>
      <c r="I282" s="166" t="s">
        <v>1523</v>
      </c>
      <c r="J282" s="80" t="s">
        <v>442</v>
      </c>
    </row>
    <row r="283" spans="1:10" x14ac:dyDescent="0.35">
      <c r="A283" s="170">
        <v>270</v>
      </c>
      <c r="B283" s="171" t="s">
        <v>4393</v>
      </c>
      <c r="C283" s="172" t="s">
        <v>444</v>
      </c>
      <c r="D283" s="172" t="s">
        <v>444</v>
      </c>
      <c r="E283" s="175" t="s">
        <v>14</v>
      </c>
      <c r="F283" s="173">
        <v>3302400</v>
      </c>
      <c r="G283" s="172" t="s">
        <v>10</v>
      </c>
      <c r="H283" s="174" t="s">
        <v>5144</v>
      </c>
      <c r="I283" s="166" t="s">
        <v>1524</v>
      </c>
      <c r="J283" s="80" t="s">
        <v>444</v>
      </c>
    </row>
    <row r="284" spans="1:10" x14ac:dyDescent="0.35">
      <c r="A284" s="170">
        <v>271</v>
      </c>
      <c r="B284" s="171" t="s">
        <v>4394</v>
      </c>
      <c r="C284" s="172" t="s">
        <v>446</v>
      </c>
      <c r="D284" s="172" t="s">
        <v>446</v>
      </c>
      <c r="E284" s="175" t="s">
        <v>14</v>
      </c>
      <c r="F284" s="173">
        <v>3302400</v>
      </c>
      <c r="G284" s="172" t="s">
        <v>10</v>
      </c>
      <c r="H284" s="174" t="s">
        <v>5145</v>
      </c>
      <c r="I284" s="166" t="s">
        <v>1525</v>
      </c>
      <c r="J284" s="80" t="s">
        <v>446</v>
      </c>
    </row>
    <row r="285" spans="1:10" x14ac:dyDescent="0.35">
      <c r="A285" s="170">
        <v>272</v>
      </c>
      <c r="B285" s="171" t="s">
        <v>4395</v>
      </c>
      <c r="C285" s="172" t="s">
        <v>448</v>
      </c>
      <c r="D285" s="172" t="s">
        <v>448</v>
      </c>
      <c r="E285" s="175" t="s">
        <v>14</v>
      </c>
      <c r="F285" s="173">
        <v>3302400</v>
      </c>
      <c r="G285" s="172" t="s">
        <v>10</v>
      </c>
      <c r="H285" s="174" t="s">
        <v>5146</v>
      </c>
      <c r="I285" s="166" t="s">
        <v>1526</v>
      </c>
      <c r="J285" s="80" t="s">
        <v>448</v>
      </c>
    </row>
    <row r="286" spans="1:10" x14ac:dyDescent="0.35">
      <c r="A286" s="170">
        <v>273</v>
      </c>
      <c r="B286" s="171" t="s">
        <v>4396</v>
      </c>
      <c r="C286" s="172" t="s">
        <v>1385</v>
      </c>
      <c r="D286" s="172" t="s">
        <v>1385</v>
      </c>
      <c r="E286" s="175" t="s">
        <v>14</v>
      </c>
      <c r="F286" s="173">
        <v>3302400</v>
      </c>
      <c r="G286" s="172" t="s">
        <v>10</v>
      </c>
      <c r="H286" s="174" t="s">
        <v>5147</v>
      </c>
      <c r="I286" s="166" t="s">
        <v>1527</v>
      </c>
      <c r="J286" s="80" t="s">
        <v>1385</v>
      </c>
    </row>
    <row r="287" spans="1:10" x14ac:dyDescent="0.35">
      <c r="A287" s="170">
        <v>274</v>
      </c>
      <c r="B287" s="171" t="s">
        <v>4397</v>
      </c>
      <c r="C287" s="172" t="s">
        <v>450</v>
      </c>
      <c r="D287" s="172" t="s">
        <v>450</v>
      </c>
      <c r="E287" s="175" t="s">
        <v>9</v>
      </c>
      <c r="F287" s="173">
        <v>3302400</v>
      </c>
      <c r="G287" s="172" t="s">
        <v>10</v>
      </c>
      <c r="H287" s="174" t="s">
        <v>5148</v>
      </c>
      <c r="I287" s="166" t="s">
        <v>1528</v>
      </c>
      <c r="J287" s="80" t="s">
        <v>450</v>
      </c>
    </row>
    <row r="288" spans="1:10" x14ac:dyDescent="0.35">
      <c r="A288" s="170">
        <v>275</v>
      </c>
      <c r="B288" s="171" t="s">
        <v>4398</v>
      </c>
      <c r="C288" s="172" t="s">
        <v>452</v>
      </c>
      <c r="D288" s="172" t="s">
        <v>452</v>
      </c>
      <c r="E288" s="175" t="s">
        <v>211</v>
      </c>
      <c r="F288" s="173">
        <v>3302400</v>
      </c>
      <c r="G288" s="172" t="s">
        <v>10</v>
      </c>
      <c r="H288" s="174" t="s">
        <v>5149</v>
      </c>
      <c r="I288" s="166" t="s">
        <v>1529</v>
      </c>
      <c r="J288" s="80" t="s">
        <v>452</v>
      </c>
    </row>
    <row r="289" spans="1:10" x14ac:dyDescent="0.35">
      <c r="A289" s="170">
        <v>276</v>
      </c>
      <c r="B289" s="171" t="s">
        <v>4399</v>
      </c>
      <c r="C289" s="172" t="s">
        <v>454</v>
      </c>
      <c r="D289" s="172" t="s">
        <v>454</v>
      </c>
      <c r="E289" s="175" t="s">
        <v>211</v>
      </c>
      <c r="F289" s="173">
        <v>3302400</v>
      </c>
      <c r="G289" s="172" t="s">
        <v>10</v>
      </c>
      <c r="H289" s="174" t="s">
        <v>5150</v>
      </c>
      <c r="I289" s="166" t="s">
        <v>1530</v>
      </c>
      <c r="J289" s="80" t="s">
        <v>454</v>
      </c>
    </row>
    <row r="290" spans="1:10" x14ac:dyDescent="0.35">
      <c r="A290" s="170">
        <v>277</v>
      </c>
      <c r="B290" s="171" t="s">
        <v>4400</v>
      </c>
      <c r="C290" s="172" t="s">
        <v>456</v>
      </c>
      <c r="D290" s="172" t="s">
        <v>456</v>
      </c>
      <c r="E290" s="175" t="s">
        <v>9</v>
      </c>
      <c r="F290" s="173">
        <v>3302400</v>
      </c>
      <c r="G290" s="172" t="s">
        <v>10</v>
      </c>
      <c r="H290" s="174" t="s">
        <v>5151</v>
      </c>
      <c r="I290" s="166" t="s">
        <v>1531</v>
      </c>
      <c r="J290" s="80" t="s">
        <v>456</v>
      </c>
    </row>
    <row r="291" spans="1:10" x14ac:dyDescent="0.35">
      <c r="A291" s="170">
        <v>278</v>
      </c>
      <c r="B291" s="171" t="s">
        <v>4401</v>
      </c>
      <c r="C291" s="172" t="s">
        <v>458</v>
      </c>
      <c r="D291" s="172" t="s">
        <v>458</v>
      </c>
      <c r="E291" s="175" t="s">
        <v>9</v>
      </c>
      <c r="F291" s="173">
        <v>3302400</v>
      </c>
      <c r="G291" s="172" t="s">
        <v>10</v>
      </c>
      <c r="H291" s="174" t="s">
        <v>5152</v>
      </c>
      <c r="I291" s="166" t="s">
        <v>1532</v>
      </c>
      <c r="J291" s="80" t="s">
        <v>458</v>
      </c>
    </row>
    <row r="292" spans="1:10" x14ac:dyDescent="0.35">
      <c r="A292" s="170">
        <v>279</v>
      </c>
      <c r="B292" s="171" t="s">
        <v>4402</v>
      </c>
      <c r="C292" s="172" t="s">
        <v>460</v>
      </c>
      <c r="D292" s="172" t="s">
        <v>460</v>
      </c>
      <c r="E292" s="175" t="s">
        <v>14</v>
      </c>
      <c r="F292" s="173">
        <v>3302400</v>
      </c>
      <c r="G292" s="172" t="s">
        <v>10</v>
      </c>
      <c r="H292" s="174" t="s">
        <v>5153</v>
      </c>
      <c r="I292" s="166" t="s">
        <v>1533</v>
      </c>
      <c r="J292" s="80" t="s">
        <v>460</v>
      </c>
    </row>
    <row r="293" spans="1:10" x14ac:dyDescent="0.35">
      <c r="A293" s="170">
        <v>280</v>
      </c>
      <c r="B293" s="171" t="s">
        <v>4403</v>
      </c>
      <c r="C293" s="172" t="s">
        <v>462</v>
      </c>
      <c r="D293" s="172" t="s">
        <v>462</v>
      </c>
      <c r="E293" s="175" t="s">
        <v>9</v>
      </c>
      <c r="F293" s="173">
        <v>3302400</v>
      </c>
      <c r="G293" s="172" t="s">
        <v>10</v>
      </c>
      <c r="H293" s="174" t="s">
        <v>5154</v>
      </c>
      <c r="I293" s="166" t="s">
        <v>1534</v>
      </c>
      <c r="J293" s="80" t="s">
        <v>462</v>
      </c>
    </row>
    <row r="294" spans="1:10" x14ac:dyDescent="0.35">
      <c r="A294" s="170">
        <v>281</v>
      </c>
      <c r="B294" s="171" t="s">
        <v>4404</v>
      </c>
      <c r="C294" s="172" t="s">
        <v>464</v>
      </c>
      <c r="D294" s="172" t="s">
        <v>464</v>
      </c>
      <c r="E294" s="175" t="s">
        <v>14</v>
      </c>
      <c r="F294" s="173">
        <v>3302400</v>
      </c>
      <c r="G294" s="172" t="s">
        <v>10</v>
      </c>
      <c r="H294" s="174" t="s">
        <v>5155</v>
      </c>
      <c r="I294" s="166" t="s">
        <v>1535</v>
      </c>
      <c r="J294" s="80" t="s">
        <v>464</v>
      </c>
    </row>
    <row r="295" spans="1:10" x14ac:dyDescent="0.35">
      <c r="A295" s="170">
        <v>282</v>
      </c>
      <c r="B295" s="171" t="s">
        <v>4405</v>
      </c>
      <c r="C295" s="172" t="s">
        <v>466</v>
      </c>
      <c r="D295" s="172" t="s">
        <v>466</v>
      </c>
      <c r="E295" s="175" t="s">
        <v>9</v>
      </c>
      <c r="F295" s="173">
        <v>3302400</v>
      </c>
      <c r="G295" s="172" t="s">
        <v>10</v>
      </c>
      <c r="H295" s="174" t="s">
        <v>5156</v>
      </c>
      <c r="I295" s="166" t="s">
        <v>1536</v>
      </c>
      <c r="J295" s="80" t="s">
        <v>466</v>
      </c>
    </row>
    <row r="296" spans="1:10" x14ac:dyDescent="0.35">
      <c r="A296" s="170">
        <v>283</v>
      </c>
      <c r="B296" s="171" t="s">
        <v>4406</v>
      </c>
      <c r="C296" s="172" t="s">
        <v>468</v>
      </c>
      <c r="D296" s="172" t="s">
        <v>468</v>
      </c>
      <c r="E296" s="175" t="s">
        <v>9</v>
      </c>
      <c r="F296" s="173">
        <v>3302400</v>
      </c>
      <c r="G296" s="172" t="s">
        <v>10</v>
      </c>
      <c r="H296" s="174" t="s">
        <v>5157</v>
      </c>
      <c r="I296" s="166" t="s">
        <v>1537</v>
      </c>
      <c r="J296" s="80" t="s">
        <v>468</v>
      </c>
    </row>
    <row r="297" spans="1:10" x14ac:dyDescent="0.35">
      <c r="A297" s="170">
        <v>284</v>
      </c>
      <c r="B297" s="171" t="s">
        <v>4407</v>
      </c>
      <c r="C297" s="172" t="s">
        <v>470</v>
      </c>
      <c r="D297" s="172" t="s">
        <v>470</v>
      </c>
      <c r="E297" s="175" t="s">
        <v>9</v>
      </c>
      <c r="F297" s="173">
        <v>3302400</v>
      </c>
      <c r="G297" s="172" t="s">
        <v>10</v>
      </c>
      <c r="H297" s="174" t="s">
        <v>5158</v>
      </c>
      <c r="I297" s="166" t="s">
        <v>1538</v>
      </c>
      <c r="J297" s="80" t="s">
        <v>470</v>
      </c>
    </row>
    <row r="298" spans="1:10" x14ac:dyDescent="0.35">
      <c r="A298" s="170">
        <v>285</v>
      </c>
      <c r="B298" s="171" t="s">
        <v>4408</v>
      </c>
      <c r="C298" s="172" t="s">
        <v>472</v>
      </c>
      <c r="D298" s="172" t="s">
        <v>472</v>
      </c>
      <c r="E298" s="175" t="s">
        <v>9</v>
      </c>
      <c r="F298" s="173">
        <v>3302400</v>
      </c>
      <c r="G298" s="172" t="s">
        <v>10</v>
      </c>
      <c r="H298" s="174" t="s">
        <v>5159</v>
      </c>
      <c r="I298" s="166" t="s">
        <v>1539</v>
      </c>
      <c r="J298" s="80" t="s">
        <v>472</v>
      </c>
    </row>
    <row r="299" spans="1:10" x14ac:dyDescent="0.35">
      <c r="A299" s="170">
        <v>286</v>
      </c>
      <c r="B299" s="171" t="s">
        <v>4409</v>
      </c>
      <c r="C299" s="172" t="s">
        <v>474</v>
      </c>
      <c r="D299" s="172" t="s">
        <v>474</v>
      </c>
      <c r="E299" s="175" t="s">
        <v>9</v>
      </c>
      <c r="F299" s="173">
        <v>3302400</v>
      </c>
      <c r="G299" s="172" t="s">
        <v>10</v>
      </c>
      <c r="H299" s="174" t="s">
        <v>5160</v>
      </c>
      <c r="I299" s="166" t="s">
        <v>1540</v>
      </c>
      <c r="J299" s="80" t="s">
        <v>474</v>
      </c>
    </row>
    <row r="300" spans="1:10" x14ac:dyDescent="0.35">
      <c r="A300" s="170">
        <v>287</v>
      </c>
      <c r="B300" s="171" t="s">
        <v>4410</v>
      </c>
      <c r="C300" s="172" t="s">
        <v>476</v>
      </c>
      <c r="D300" s="172" t="s">
        <v>476</v>
      </c>
      <c r="E300" s="175" t="s">
        <v>9</v>
      </c>
      <c r="F300" s="173">
        <v>3302400</v>
      </c>
      <c r="G300" s="172" t="s">
        <v>10</v>
      </c>
      <c r="H300" s="174" t="s">
        <v>5161</v>
      </c>
      <c r="I300" s="166" t="s">
        <v>1541</v>
      </c>
      <c r="J300" s="80" t="s">
        <v>476</v>
      </c>
    </row>
    <row r="301" spans="1:10" x14ac:dyDescent="0.35">
      <c r="A301" s="170">
        <v>288</v>
      </c>
      <c r="B301" s="171" t="s">
        <v>4411</v>
      </c>
      <c r="C301" s="172" t="s">
        <v>478</v>
      </c>
      <c r="D301" s="172" t="s">
        <v>478</v>
      </c>
      <c r="E301" s="175" t="s">
        <v>9</v>
      </c>
      <c r="F301" s="173">
        <v>3302400</v>
      </c>
      <c r="G301" s="172" t="s">
        <v>10</v>
      </c>
      <c r="H301" s="174" t="s">
        <v>5162</v>
      </c>
      <c r="I301" s="166" t="s">
        <v>1542</v>
      </c>
      <c r="J301" s="80" t="s">
        <v>478</v>
      </c>
    </row>
    <row r="302" spans="1:10" x14ac:dyDescent="0.35">
      <c r="A302" s="170">
        <v>289</v>
      </c>
      <c r="B302" s="171" t="s">
        <v>4412</v>
      </c>
      <c r="C302" s="172" t="s">
        <v>480</v>
      </c>
      <c r="D302" s="172" t="s">
        <v>480</v>
      </c>
      <c r="E302" s="175" t="s">
        <v>9</v>
      </c>
      <c r="F302" s="173">
        <v>3302400</v>
      </c>
      <c r="G302" s="172" t="s">
        <v>10</v>
      </c>
      <c r="H302" s="174" t="s">
        <v>5163</v>
      </c>
      <c r="I302" s="166" t="s">
        <v>1543</v>
      </c>
      <c r="J302" s="80" t="s">
        <v>480</v>
      </c>
    </row>
    <row r="303" spans="1:10" ht="31" x14ac:dyDescent="0.35">
      <c r="A303" s="170">
        <v>290</v>
      </c>
      <c r="B303" s="171" t="s">
        <v>4413</v>
      </c>
      <c r="C303" s="172" t="s">
        <v>482</v>
      </c>
      <c r="D303" s="172" t="s">
        <v>482</v>
      </c>
      <c r="E303" s="175" t="s">
        <v>14</v>
      </c>
      <c r="F303" s="173">
        <v>3302400</v>
      </c>
      <c r="G303" s="172" t="s">
        <v>10</v>
      </c>
      <c r="H303" s="174" t="s">
        <v>5164</v>
      </c>
      <c r="I303" s="166" t="s">
        <v>1544</v>
      </c>
      <c r="J303" s="80" t="s">
        <v>482</v>
      </c>
    </row>
    <row r="304" spans="1:10" ht="31" x14ac:dyDescent="0.35">
      <c r="A304" s="170">
        <v>291</v>
      </c>
      <c r="B304" s="171" t="s">
        <v>4414</v>
      </c>
      <c r="C304" s="172" t="s">
        <v>484</v>
      </c>
      <c r="D304" s="172" t="s">
        <v>484</v>
      </c>
      <c r="E304" s="175" t="s">
        <v>14</v>
      </c>
      <c r="F304" s="173">
        <v>3302400</v>
      </c>
      <c r="G304" s="172" t="s">
        <v>10</v>
      </c>
      <c r="H304" s="174" t="s">
        <v>5165</v>
      </c>
      <c r="I304" s="166" t="s">
        <v>1545</v>
      </c>
      <c r="J304" s="80" t="s">
        <v>484</v>
      </c>
    </row>
    <row r="305" spans="1:10" ht="31" x14ac:dyDescent="0.35">
      <c r="A305" s="170">
        <v>292</v>
      </c>
      <c r="B305" s="171" t="s">
        <v>4415</v>
      </c>
      <c r="C305" s="172" t="s">
        <v>486</v>
      </c>
      <c r="D305" s="172" t="s">
        <v>486</v>
      </c>
      <c r="E305" s="175" t="s">
        <v>14</v>
      </c>
      <c r="F305" s="173">
        <v>3302400</v>
      </c>
      <c r="G305" s="172" t="s">
        <v>10</v>
      </c>
      <c r="H305" s="174" t="s">
        <v>5166</v>
      </c>
      <c r="I305" s="166" t="s">
        <v>1546</v>
      </c>
      <c r="J305" s="80" t="s">
        <v>486</v>
      </c>
    </row>
    <row r="306" spans="1:10" x14ac:dyDescent="0.35">
      <c r="A306" s="170">
        <v>293</v>
      </c>
      <c r="B306" s="171" t="s">
        <v>4416</v>
      </c>
      <c r="C306" s="172" t="s">
        <v>448</v>
      </c>
      <c r="D306" s="172" t="s">
        <v>448</v>
      </c>
      <c r="E306" s="175" t="s">
        <v>14</v>
      </c>
      <c r="F306" s="173">
        <v>3302400</v>
      </c>
      <c r="G306" s="172" t="s">
        <v>10</v>
      </c>
      <c r="H306" s="174" t="s">
        <v>5167</v>
      </c>
      <c r="I306" s="166" t="s">
        <v>1547</v>
      </c>
      <c r="J306" s="80" t="s">
        <v>448</v>
      </c>
    </row>
    <row r="307" spans="1:10" x14ac:dyDescent="0.35">
      <c r="A307" s="170">
        <v>294</v>
      </c>
      <c r="B307" s="171" t="s">
        <v>4417</v>
      </c>
      <c r="C307" s="172" t="s">
        <v>438</v>
      </c>
      <c r="D307" s="172" t="s">
        <v>438</v>
      </c>
      <c r="E307" s="175" t="s">
        <v>14</v>
      </c>
      <c r="F307" s="173">
        <v>3302400</v>
      </c>
      <c r="G307" s="172" t="s">
        <v>10</v>
      </c>
      <c r="H307" s="174" t="s">
        <v>5168</v>
      </c>
      <c r="I307" s="166" t="s">
        <v>1548</v>
      </c>
      <c r="J307" s="80" t="s">
        <v>438</v>
      </c>
    </row>
    <row r="308" spans="1:10" x14ac:dyDescent="0.35">
      <c r="A308" s="170">
        <v>295</v>
      </c>
      <c r="B308" s="171" t="s">
        <v>4418</v>
      </c>
      <c r="C308" s="172" t="s">
        <v>434</v>
      </c>
      <c r="D308" s="172" t="s">
        <v>434</v>
      </c>
      <c r="E308" s="175" t="s">
        <v>14</v>
      </c>
      <c r="F308" s="173">
        <v>3302400</v>
      </c>
      <c r="G308" s="172" t="s">
        <v>10</v>
      </c>
      <c r="H308" s="174" t="s">
        <v>5169</v>
      </c>
      <c r="I308" s="166" t="s">
        <v>1549</v>
      </c>
      <c r="J308" s="80" t="s">
        <v>434</v>
      </c>
    </row>
    <row r="309" spans="1:10" x14ac:dyDescent="0.35">
      <c r="A309" s="170">
        <v>296</v>
      </c>
      <c r="B309" s="171" t="s">
        <v>4419</v>
      </c>
      <c r="C309" s="172" t="s">
        <v>436</v>
      </c>
      <c r="D309" s="172" t="s">
        <v>436</v>
      </c>
      <c r="E309" s="175" t="s">
        <v>14</v>
      </c>
      <c r="F309" s="173">
        <v>3302400</v>
      </c>
      <c r="G309" s="172" t="s">
        <v>10</v>
      </c>
      <c r="H309" s="174" t="s">
        <v>5170</v>
      </c>
      <c r="I309" s="166" t="s">
        <v>1550</v>
      </c>
      <c r="J309" s="80" t="s">
        <v>436</v>
      </c>
    </row>
    <row r="310" spans="1:10" x14ac:dyDescent="0.35">
      <c r="A310" s="170">
        <v>297</v>
      </c>
      <c r="B310" s="171" t="s">
        <v>4420</v>
      </c>
      <c r="C310" s="172" t="s">
        <v>492</v>
      </c>
      <c r="D310" s="172" t="s">
        <v>492</v>
      </c>
      <c r="E310" s="175" t="s">
        <v>14</v>
      </c>
      <c r="F310" s="173">
        <v>3302400</v>
      </c>
      <c r="G310" s="172" t="s">
        <v>10</v>
      </c>
      <c r="H310" s="174" t="s">
        <v>5171</v>
      </c>
      <c r="I310" s="166" t="s">
        <v>1551</v>
      </c>
      <c r="J310" s="80" t="s">
        <v>492</v>
      </c>
    </row>
    <row r="311" spans="1:10" x14ac:dyDescent="0.35">
      <c r="A311" s="170">
        <v>298</v>
      </c>
      <c r="B311" s="171" t="s">
        <v>4421</v>
      </c>
      <c r="C311" s="172" t="s">
        <v>494</v>
      </c>
      <c r="D311" s="172" t="s">
        <v>494</v>
      </c>
      <c r="E311" s="175" t="s">
        <v>14</v>
      </c>
      <c r="F311" s="173">
        <v>3302400</v>
      </c>
      <c r="G311" s="172" t="s">
        <v>10</v>
      </c>
      <c r="H311" s="174" t="s">
        <v>5172</v>
      </c>
      <c r="I311" s="166" t="s">
        <v>1552</v>
      </c>
      <c r="J311" s="80" t="s">
        <v>494</v>
      </c>
    </row>
    <row r="312" spans="1:10" x14ac:dyDescent="0.35">
      <c r="A312" s="170">
        <v>299</v>
      </c>
      <c r="B312" s="171" t="s">
        <v>4422</v>
      </c>
      <c r="C312" s="172" t="s">
        <v>496</v>
      </c>
      <c r="D312" s="172" t="s">
        <v>496</v>
      </c>
      <c r="E312" s="175" t="s">
        <v>14</v>
      </c>
      <c r="F312" s="173">
        <v>3302400</v>
      </c>
      <c r="G312" s="172" t="s">
        <v>10</v>
      </c>
      <c r="H312" s="174" t="s">
        <v>5173</v>
      </c>
      <c r="I312" s="166" t="s">
        <v>1553</v>
      </c>
      <c r="J312" s="80" t="s">
        <v>496</v>
      </c>
    </row>
    <row r="313" spans="1:10" x14ac:dyDescent="0.35">
      <c r="A313" s="170">
        <v>300</v>
      </c>
      <c r="B313" s="171" t="s">
        <v>4423</v>
      </c>
      <c r="C313" s="172" t="s">
        <v>498</v>
      </c>
      <c r="D313" s="172" t="s">
        <v>498</v>
      </c>
      <c r="E313" s="175" t="s">
        <v>14</v>
      </c>
      <c r="F313" s="173">
        <v>3720700</v>
      </c>
      <c r="G313" s="172" t="s">
        <v>499</v>
      </c>
      <c r="H313" s="174" t="s">
        <v>5174</v>
      </c>
      <c r="I313" s="166" t="s">
        <v>1728</v>
      </c>
      <c r="J313" s="80" t="s">
        <v>498</v>
      </c>
    </row>
    <row r="314" spans="1:10" ht="31" x14ac:dyDescent="0.35">
      <c r="A314" s="170">
        <v>301</v>
      </c>
      <c r="B314" s="171" t="s">
        <v>4424</v>
      </c>
      <c r="C314" s="172" t="s">
        <v>501</v>
      </c>
      <c r="D314" s="172" t="s">
        <v>501</v>
      </c>
      <c r="E314" s="175" t="s">
        <v>9</v>
      </c>
      <c r="F314" s="173">
        <v>3720700</v>
      </c>
      <c r="G314" s="172" t="s">
        <v>499</v>
      </c>
      <c r="H314" s="174" t="s">
        <v>5175</v>
      </c>
      <c r="I314" s="166" t="s">
        <v>1729</v>
      </c>
      <c r="J314" s="80" t="s">
        <v>501</v>
      </c>
    </row>
    <row r="315" spans="1:10" x14ac:dyDescent="0.35">
      <c r="A315" s="170">
        <v>302</v>
      </c>
      <c r="B315" s="171" t="s">
        <v>4425</v>
      </c>
      <c r="C315" s="172" t="s">
        <v>503</v>
      </c>
      <c r="D315" s="172" t="s">
        <v>503</v>
      </c>
      <c r="E315" s="175" t="s">
        <v>14</v>
      </c>
      <c r="F315" s="173">
        <v>3720700</v>
      </c>
      <c r="G315" s="172" t="s">
        <v>499</v>
      </c>
      <c r="H315" s="174" t="s">
        <v>5176</v>
      </c>
      <c r="I315" s="166" t="s">
        <v>1730</v>
      </c>
      <c r="J315" s="80" t="s">
        <v>503</v>
      </c>
    </row>
    <row r="316" spans="1:10" x14ac:dyDescent="0.35">
      <c r="A316" s="170">
        <v>303</v>
      </c>
      <c r="B316" s="171" t="s">
        <v>4426</v>
      </c>
      <c r="C316" s="172" t="s">
        <v>505</v>
      </c>
      <c r="D316" s="172" t="s">
        <v>505</v>
      </c>
      <c r="E316" s="175" t="s">
        <v>14</v>
      </c>
      <c r="F316" s="173">
        <v>3720700</v>
      </c>
      <c r="G316" s="172" t="s">
        <v>499</v>
      </c>
      <c r="H316" s="174" t="s">
        <v>5177</v>
      </c>
      <c r="I316" s="166" t="s">
        <v>1731</v>
      </c>
      <c r="J316" s="80" t="s">
        <v>505</v>
      </c>
    </row>
    <row r="317" spans="1:10" ht="31" x14ac:dyDescent="0.35">
      <c r="A317" s="170">
        <v>304</v>
      </c>
      <c r="B317" s="171" t="s">
        <v>4427</v>
      </c>
      <c r="C317" s="172" t="s">
        <v>507</v>
      </c>
      <c r="D317" s="172" t="s">
        <v>507</v>
      </c>
      <c r="E317" s="175" t="s">
        <v>14</v>
      </c>
      <c r="F317" s="173">
        <v>3720700</v>
      </c>
      <c r="G317" s="172" t="s">
        <v>499</v>
      </c>
      <c r="H317" s="174" t="s">
        <v>5178</v>
      </c>
      <c r="I317" s="166" t="s">
        <v>1732</v>
      </c>
      <c r="J317" s="80" t="s">
        <v>507</v>
      </c>
    </row>
    <row r="318" spans="1:10" x14ac:dyDescent="0.35">
      <c r="A318" s="170">
        <v>305</v>
      </c>
      <c r="B318" s="171" t="s">
        <v>4428</v>
      </c>
      <c r="C318" s="172" t="s">
        <v>509</v>
      </c>
      <c r="D318" s="172" t="s">
        <v>509</v>
      </c>
      <c r="E318" s="175" t="s">
        <v>14</v>
      </c>
      <c r="F318" s="173">
        <v>3720700</v>
      </c>
      <c r="G318" s="172" t="s">
        <v>499</v>
      </c>
      <c r="H318" s="174" t="s">
        <v>5179</v>
      </c>
      <c r="I318" s="166" t="s">
        <v>1733</v>
      </c>
      <c r="J318" s="80" t="s">
        <v>509</v>
      </c>
    </row>
    <row r="319" spans="1:10" x14ac:dyDescent="0.35">
      <c r="A319" s="170">
        <v>306</v>
      </c>
      <c r="B319" s="171" t="s">
        <v>4429</v>
      </c>
      <c r="C319" s="172" t="s">
        <v>511</v>
      </c>
      <c r="D319" s="172" t="s">
        <v>511</v>
      </c>
      <c r="E319" s="175" t="s">
        <v>14</v>
      </c>
      <c r="F319" s="173">
        <v>3720700</v>
      </c>
      <c r="G319" s="172" t="s">
        <v>499</v>
      </c>
      <c r="H319" s="174" t="s">
        <v>5180</v>
      </c>
      <c r="I319" s="166" t="s">
        <v>1734</v>
      </c>
      <c r="J319" s="80" t="s">
        <v>511</v>
      </c>
    </row>
    <row r="320" spans="1:10" ht="31" x14ac:dyDescent="0.35">
      <c r="A320" s="170">
        <v>307</v>
      </c>
      <c r="B320" s="171" t="s">
        <v>4430</v>
      </c>
      <c r="C320" s="172" t="s">
        <v>513</v>
      </c>
      <c r="D320" s="172" t="s">
        <v>513</v>
      </c>
      <c r="E320" s="175" t="s">
        <v>14</v>
      </c>
      <c r="F320" s="173">
        <v>3720700</v>
      </c>
      <c r="G320" s="172" t="s">
        <v>499</v>
      </c>
      <c r="H320" s="174" t="s">
        <v>5181</v>
      </c>
      <c r="I320" s="166" t="s">
        <v>1735</v>
      </c>
      <c r="J320" s="80" t="s">
        <v>513</v>
      </c>
    </row>
    <row r="321" spans="1:10" x14ac:dyDescent="0.35">
      <c r="A321" s="170">
        <v>308</v>
      </c>
      <c r="B321" s="171" t="s">
        <v>4431</v>
      </c>
      <c r="C321" s="172" t="s">
        <v>515</v>
      </c>
      <c r="D321" s="172" t="s">
        <v>515</v>
      </c>
      <c r="E321" s="175" t="s">
        <v>14</v>
      </c>
      <c r="F321" s="173">
        <v>3720700</v>
      </c>
      <c r="G321" s="172" t="s">
        <v>499</v>
      </c>
      <c r="H321" s="174" t="s">
        <v>5182</v>
      </c>
      <c r="I321" s="166" t="s">
        <v>1736</v>
      </c>
      <c r="J321" s="80" t="s">
        <v>515</v>
      </c>
    </row>
    <row r="322" spans="1:10" ht="31" x14ac:dyDescent="0.35">
      <c r="A322" s="170">
        <v>309</v>
      </c>
      <c r="B322" s="171" t="s">
        <v>4432</v>
      </c>
      <c r="C322" s="172" t="s">
        <v>517</v>
      </c>
      <c r="D322" s="172" t="s">
        <v>517</v>
      </c>
      <c r="E322" s="175" t="s">
        <v>14</v>
      </c>
      <c r="F322" s="173">
        <v>3720700</v>
      </c>
      <c r="G322" s="172" t="s">
        <v>499</v>
      </c>
      <c r="H322" s="174" t="s">
        <v>5183</v>
      </c>
      <c r="I322" s="166" t="s">
        <v>1737</v>
      </c>
      <c r="J322" s="80" t="s">
        <v>517</v>
      </c>
    </row>
    <row r="323" spans="1:10" x14ac:dyDescent="0.35">
      <c r="A323" s="170">
        <v>310</v>
      </c>
      <c r="B323" s="171" t="s">
        <v>4433</v>
      </c>
      <c r="C323" s="172" t="s">
        <v>519</v>
      </c>
      <c r="D323" s="172" t="s">
        <v>519</v>
      </c>
      <c r="E323" s="175" t="s">
        <v>9</v>
      </c>
      <c r="F323" s="173">
        <v>3720700</v>
      </c>
      <c r="G323" s="172" t="s">
        <v>499</v>
      </c>
      <c r="H323" s="174" t="s">
        <v>5184</v>
      </c>
      <c r="I323" s="166" t="s">
        <v>1738</v>
      </c>
      <c r="J323" s="80" t="s">
        <v>519</v>
      </c>
    </row>
    <row r="324" spans="1:10" ht="31" x14ac:dyDescent="0.35">
      <c r="A324" s="170">
        <v>311</v>
      </c>
      <c r="B324" s="171" t="s">
        <v>4434</v>
      </c>
      <c r="C324" s="172" t="s">
        <v>521</v>
      </c>
      <c r="D324" s="172" t="s">
        <v>521</v>
      </c>
      <c r="E324" s="175" t="s">
        <v>14</v>
      </c>
      <c r="F324" s="173">
        <v>3720700</v>
      </c>
      <c r="G324" s="172" t="s">
        <v>499</v>
      </c>
      <c r="H324" s="174" t="s">
        <v>5185</v>
      </c>
      <c r="I324" s="166" t="s">
        <v>1739</v>
      </c>
      <c r="J324" s="80" t="s">
        <v>521</v>
      </c>
    </row>
    <row r="325" spans="1:10" x14ac:dyDescent="0.35">
      <c r="A325" s="170">
        <v>312</v>
      </c>
      <c r="B325" s="171" t="s">
        <v>4435</v>
      </c>
      <c r="C325" s="172" t="s">
        <v>523</v>
      </c>
      <c r="D325" s="172" t="s">
        <v>523</v>
      </c>
      <c r="E325" s="175" t="s">
        <v>14</v>
      </c>
      <c r="F325" s="173">
        <v>3720700</v>
      </c>
      <c r="G325" s="172" t="s">
        <v>499</v>
      </c>
      <c r="H325" s="174" t="s">
        <v>5186</v>
      </c>
      <c r="I325" s="166" t="s">
        <v>1740</v>
      </c>
      <c r="J325" s="80" t="s">
        <v>523</v>
      </c>
    </row>
    <row r="326" spans="1:10" ht="31" x14ac:dyDescent="0.35">
      <c r="A326" s="170">
        <v>313</v>
      </c>
      <c r="B326" s="171" t="s">
        <v>4436</v>
      </c>
      <c r="C326" s="172" t="s">
        <v>525</v>
      </c>
      <c r="D326" s="172" t="s">
        <v>525</v>
      </c>
      <c r="E326" s="175" t="s">
        <v>14</v>
      </c>
      <c r="F326" s="173">
        <v>3720700</v>
      </c>
      <c r="G326" s="172" t="s">
        <v>499</v>
      </c>
      <c r="H326" s="174" t="s">
        <v>5187</v>
      </c>
      <c r="I326" s="166" t="s">
        <v>1741</v>
      </c>
      <c r="J326" s="80" t="s">
        <v>525</v>
      </c>
    </row>
    <row r="327" spans="1:10" ht="31" x14ac:dyDescent="0.35">
      <c r="A327" s="170">
        <v>314</v>
      </c>
      <c r="B327" s="171" t="s">
        <v>4437</v>
      </c>
      <c r="C327" s="172" t="s">
        <v>527</v>
      </c>
      <c r="D327" s="172" t="s">
        <v>527</v>
      </c>
      <c r="E327" s="175" t="s">
        <v>14</v>
      </c>
      <c r="F327" s="173">
        <v>3720700</v>
      </c>
      <c r="G327" s="172" t="s">
        <v>499</v>
      </c>
      <c r="H327" s="174" t="s">
        <v>5188</v>
      </c>
      <c r="I327" s="166" t="s">
        <v>1742</v>
      </c>
      <c r="J327" s="80" t="s">
        <v>527</v>
      </c>
    </row>
    <row r="328" spans="1:10" ht="31" x14ac:dyDescent="0.35">
      <c r="A328" s="170">
        <v>315</v>
      </c>
      <c r="B328" s="171" t="s">
        <v>4438</v>
      </c>
      <c r="C328" s="172" t="s">
        <v>529</v>
      </c>
      <c r="D328" s="172" t="s">
        <v>529</v>
      </c>
      <c r="E328" s="175" t="s">
        <v>64</v>
      </c>
      <c r="F328" s="173">
        <v>3720700</v>
      </c>
      <c r="G328" s="172" t="s">
        <v>499</v>
      </c>
      <c r="H328" s="174" t="s">
        <v>5189</v>
      </c>
      <c r="I328" s="166" t="s">
        <v>1743</v>
      </c>
      <c r="J328" s="80" t="s">
        <v>529</v>
      </c>
    </row>
    <row r="329" spans="1:10" ht="31" x14ac:dyDescent="0.35">
      <c r="A329" s="170">
        <v>316</v>
      </c>
      <c r="B329" s="171" t="s">
        <v>4439</v>
      </c>
      <c r="C329" s="172" t="s">
        <v>531</v>
      </c>
      <c r="D329" s="172" t="s">
        <v>531</v>
      </c>
      <c r="E329" s="175" t="s">
        <v>14</v>
      </c>
      <c r="F329" s="173">
        <v>3720700</v>
      </c>
      <c r="G329" s="172" t="s">
        <v>499</v>
      </c>
      <c r="H329" s="174" t="s">
        <v>5190</v>
      </c>
      <c r="I329" s="166" t="s">
        <v>1744</v>
      </c>
      <c r="J329" s="80" t="s">
        <v>531</v>
      </c>
    </row>
    <row r="330" spans="1:10" ht="31" x14ac:dyDescent="0.35">
      <c r="A330" s="170">
        <v>317</v>
      </c>
      <c r="B330" s="171" t="s">
        <v>4440</v>
      </c>
      <c r="C330" s="172" t="s">
        <v>533</v>
      </c>
      <c r="D330" s="172" t="s">
        <v>533</v>
      </c>
      <c r="E330" s="175" t="s">
        <v>14</v>
      </c>
      <c r="F330" s="173">
        <v>3720700</v>
      </c>
      <c r="G330" s="172" t="s">
        <v>499</v>
      </c>
      <c r="H330" s="174" t="s">
        <v>5191</v>
      </c>
      <c r="I330" s="166" t="s">
        <v>1745</v>
      </c>
      <c r="J330" s="80" t="s">
        <v>533</v>
      </c>
    </row>
    <row r="331" spans="1:10" x14ac:dyDescent="0.35">
      <c r="A331" s="170">
        <v>318</v>
      </c>
      <c r="B331" s="171" t="s">
        <v>4441</v>
      </c>
      <c r="C331" s="172" t="s">
        <v>535</v>
      </c>
      <c r="D331" s="172" t="s">
        <v>535</v>
      </c>
      <c r="E331" s="175" t="s">
        <v>14</v>
      </c>
      <c r="F331" s="173">
        <v>3720700</v>
      </c>
      <c r="G331" s="172" t="s">
        <v>499</v>
      </c>
      <c r="H331" s="174" t="s">
        <v>5192</v>
      </c>
      <c r="I331" s="166" t="s">
        <v>1746</v>
      </c>
      <c r="J331" s="80" t="s">
        <v>535</v>
      </c>
    </row>
    <row r="332" spans="1:10" x14ac:dyDescent="0.35">
      <c r="A332" s="170">
        <v>319</v>
      </c>
      <c r="B332" s="171" t="s">
        <v>4442</v>
      </c>
      <c r="C332" s="172" t="s">
        <v>537</v>
      </c>
      <c r="D332" s="172" t="s">
        <v>537</v>
      </c>
      <c r="E332" s="175" t="s">
        <v>14</v>
      </c>
      <c r="F332" s="173">
        <v>3720700</v>
      </c>
      <c r="G332" s="172" t="s">
        <v>499</v>
      </c>
      <c r="H332" s="174" t="s">
        <v>5193</v>
      </c>
      <c r="I332" s="166" t="s">
        <v>1747</v>
      </c>
      <c r="J332" s="80" t="s">
        <v>537</v>
      </c>
    </row>
    <row r="333" spans="1:10" ht="31" x14ac:dyDescent="0.35">
      <c r="A333" s="170">
        <v>320</v>
      </c>
      <c r="B333" s="171" t="s">
        <v>4443</v>
      </c>
      <c r="C333" s="172" t="s">
        <v>539</v>
      </c>
      <c r="D333" s="172" t="s">
        <v>539</v>
      </c>
      <c r="E333" s="175" t="s">
        <v>14</v>
      </c>
      <c r="F333" s="173">
        <v>3720700</v>
      </c>
      <c r="G333" s="172" t="s">
        <v>499</v>
      </c>
      <c r="H333" s="174" t="s">
        <v>5194</v>
      </c>
      <c r="I333" s="166" t="s">
        <v>1748</v>
      </c>
      <c r="J333" s="80" t="s">
        <v>539</v>
      </c>
    </row>
    <row r="334" spans="1:10" ht="33" customHeight="1" x14ac:dyDescent="0.35">
      <c r="A334" s="170">
        <v>321</v>
      </c>
      <c r="B334" s="171" t="s">
        <v>4444</v>
      </c>
      <c r="C334" s="172" t="s">
        <v>541</v>
      </c>
      <c r="D334" s="172" t="s">
        <v>541</v>
      </c>
      <c r="E334" s="175" t="s">
        <v>14</v>
      </c>
      <c r="F334" s="173">
        <v>3720700</v>
      </c>
      <c r="G334" s="172" t="s">
        <v>499</v>
      </c>
      <c r="H334" s="174" t="s">
        <v>5195</v>
      </c>
      <c r="I334" s="166" t="s">
        <v>1749</v>
      </c>
      <c r="J334" s="80" t="s">
        <v>541</v>
      </c>
    </row>
    <row r="335" spans="1:10" ht="31" x14ac:dyDescent="0.35">
      <c r="A335" s="170">
        <v>322</v>
      </c>
      <c r="B335" s="171" t="s">
        <v>4445</v>
      </c>
      <c r="C335" s="172" t="s">
        <v>543</v>
      </c>
      <c r="D335" s="172" t="s">
        <v>543</v>
      </c>
      <c r="E335" s="175" t="s">
        <v>9</v>
      </c>
      <c r="F335" s="173">
        <v>3720700</v>
      </c>
      <c r="G335" s="172" t="s">
        <v>499</v>
      </c>
      <c r="H335" s="174" t="s">
        <v>5196</v>
      </c>
      <c r="I335" s="166" t="s">
        <v>1750</v>
      </c>
      <c r="J335" s="80" t="s">
        <v>543</v>
      </c>
    </row>
    <row r="336" spans="1:10" ht="31" x14ac:dyDescent="0.35">
      <c r="A336" s="170">
        <v>323</v>
      </c>
      <c r="B336" s="171" t="s">
        <v>4446</v>
      </c>
      <c r="C336" s="172" t="s">
        <v>545</v>
      </c>
      <c r="D336" s="172" t="s">
        <v>545</v>
      </c>
      <c r="E336" s="175" t="s">
        <v>9</v>
      </c>
      <c r="F336" s="173">
        <v>3720700</v>
      </c>
      <c r="G336" s="172" t="s">
        <v>499</v>
      </c>
      <c r="H336" s="174" t="s">
        <v>5197</v>
      </c>
      <c r="I336" s="166" t="s">
        <v>1751</v>
      </c>
      <c r="J336" s="80" t="s">
        <v>545</v>
      </c>
    </row>
    <row r="337" spans="1:10" ht="31" x14ac:dyDescent="0.35">
      <c r="A337" s="170">
        <v>324</v>
      </c>
      <c r="B337" s="171" t="s">
        <v>4447</v>
      </c>
      <c r="C337" s="172" t="s">
        <v>547</v>
      </c>
      <c r="D337" s="172" t="s">
        <v>4448</v>
      </c>
      <c r="E337" s="175" t="s">
        <v>14</v>
      </c>
      <c r="F337" s="173">
        <v>3720700</v>
      </c>
      <c r="G337" s="172" t="s">
        <v>499</v>
      </c>
      <c r="H337" s="174" t="s">
        <v>5198</v>
      </c>
      <c r="I337" s="166" t="s">
        <v>1752</v>
      </c>
      <c r="J337" s="80" t="s">
        <v>547</v>
      </c>
    </row>
    <row r="338" spans="1:10" x14ac:dyDescent="0.35">
      <c r="A338" s="170">
        <v>325</v>
      </c>
      <c r="B338" s="171" t="s">
        <v>4449</v>
      </c>
      <c r="C338" s="172" t="s">
        <v>549</v>
      </c>
      <c r="D338" s="172" t="s">
        <v>549</v>
      </c>
      <c r="E338" s="175" t="s">
        <v>14</v>
      </c>
      <c r="F338" s="173">
        <v>3720700</v>
      </c>
      <c r="G338" s="172" t="s">
        <v>499</v>
      </c>
      <c r="H338" s="174" t="s">
        <v>5199</v>
      </c>
      <c r="I338" s="166" t="s">
        <v>1753</v>
      </c>
      <c r="J338" s="80" t="s">
        <v>549</v>
      </c>
    </row>
    <row r="339" spans="1:10" ht="31" x14ac:dyDescent="0.35">
      <c r="A339" s="170">
        <v>326</v>
      </c>
      <c r="B339" s="171" t="s">
        <v>4450</v>
      </c>
      <c r="C339" s="172" t="s">
        <v>551</v>
      </c>
      <c r="D339" s="172" t="s">
        <v>551</v>
      </c>
      <c r="E339" s="175" t="s">
        <v>9</v>
      </c>
      <c r="F339" s="173">
        <v>3720700</v>
      </c>
      <c r="G339" s="172" t="s">
        <v>499</v>
      </c>
      <c r="H339" s="174" t="s">
        <v>5200</v>
      </c>
      <c r="I339" s="166" t="s">
        <v>1754</v>
      </c>
      <c r="J339" s="80" t="s">
        <v>551</v>
      </c>
    </row>
    <row r="340" spans="1:10" ht="31" x14ac:dyDescent="0.35">
      <c r="A340" s="170">
        <v>327</v>
      </c>
      <c r="B340" s="171" t="s">
        <v>4451</v>
      </c>
      <c r="C340" s="172" t="s">
        <v>553</v>
      </c>
      <c r="D340" s="172" t="s">
        <v>553</v>
      </c>
      <c r="E340" s="175" t="s">
        <v>9</v>
      </c>
      <c r="F340" s="173">
        <v>3720700</v>
      </c>
      <c r="G340" s="172" t="s">
        <v>499</v>
      </c>
      <c r="H340" s="174" t="s">
        <v>5201</v>
      </c>
      <c r="I340" s="166" t="s">
        <v>1755</v>
      </c>
      <c r="J340" s="80" t="s">
        <v>553</v>
      </c>
    </row>
    <row r="341" spans="1:10" ht="31" x14ac:dyDescent="0.35">
      <c r="A341" s="170">
        <v>328</v>
      </c>
      <c r="B341" s="171" t="s">
        <v>4452</v>
      </c>
      <c r="C341" s="172" t="s">
        <v>555</v>
      </c>
      <c r="D341" s="172" t="s">
        <v>555</v>
      </c>
      <c r="E341" s="175" t="s">
        <v>14</v>
      </c>
      <c r="F341" s="173">
        <v>3392500</v>
      </c>
      <c r="G341" s="172" t="s">
        <v>556</v>
      </c>
      <c r="H341" s="174" t="s">
        <v>5202</v>
      </c>
      <c r="I341" s="166" t="s">
        <v>1853</v>
      </c>
      <c r="J341" s="80" t="s">
        <v>555</v>
      </c>
    </row>
    <row r="342" spans="1:10" ht="31" x14ac:dyDescent="0.35">
      <c r="A342" s="170">
        <v>329</v>
      </c>
      <c r="B342" s="171" t="s">
        <v>4453</v>
      </c>
      <c r="C342" s="172" t="s">
        <v>558</v>
      </c>
      <c r="D342" s="172" t="s">
        <v>558</v>
      </c>
      <c r="E342" s="175" t="s">
        <v>14</v>
      </c>
      <c r="F342" s="173">
        <v>3392500</v>
      </c>
      <c r="G342" s="172" t="s">
        <v>556</v>
      </c>
      <c r="H342" s="174" t="s">
        <v>5203</v>
      </c>
      <c r="I342" s="166" t="s">
        <v>1854</v>
      </c>
      <c r="J342" s="80" t="s">
        <v>558</v>
      </c>
    </row>
    <row r="343" spans="1:10" ht="31" x14ac:dyDescent="0.35">
      <c r="A343" s="170">
        <v>330</v>
      </c>
      <c r="B343" s="171" t="s">
        <v>4454</v>
      </c>
      <c r="C343" s="172" t="s">
        <v>560</v>
      </c>
      <c r="D343" s="172" t="s">
        <v>560</v>
      </c>
      <c r="E343" s="175" t="s">
        <v>14</v>
      </c>
      <c r="F343" s="173">
        <v>3392500</v>
      </c>
      <c r="G343" s="172" t="s">
        <v>556</v>
      </c>
      <c r="H343" s="174" t="s">
        <v>5204</v>
      </c>
      <c r="I343" s="166" t="s">
        <v>1855</v>
      </c>
      <c r="J343" s="80" t="s">
        <v>560</v>
      </c>
    </row>
    <row r="344" spans="1:10" ht="31" x14ac:dyDescent="0.35">
      <c r="A344" s="170">
        <v>331</v>
      </c>
      <c r="B344" s="171" t="s">
        <v>4455</v>
      </c>
      <c r="C344" s="172" t="s">
        <v>562</v>
      </c>
      <c r="D344" s="172" t="s">
        <v>562</v>
      </c>
      <c r="E344" s="175" t="s">
        <v>14</v>
      </c>
      <c r="F344" s="173">
        <v>3392500</v>
      </c>
      <c r="G344" s="172" t="s">
        <v>556</v>
      </c>
      <c r="H344" s="174" t="s">
        <v>5205</v>
      </c>
      <c r="I344" s="166" t="s">
        <v>1856</v>
      </c>
      <c r="J344" s="80" t="s">
        <v>562</v>
      </c>
    </row>
    <row r="345" spans="1:10" ht="31" x14ac:dyDescent="0.35">
      <c r="A345" s="170">
        <v>332</v>
      </c>
      <c r="B345" s="171" t="s">
        <v>4456</v>
      </c>
      <c r="C345" s="172" t="s">
        <v>564</v>
      </c>
      <c r="D345" s="172" t="s">
        <v>564</v>
      </c>
      <c r="E345" s="175" t="s">
        <v>14</v>
      </c>
      <c r="F345" s="173">
        <v>3392500</v>
      </c>
      <c r="G345" s="172" t="s">
        <v>556</v>
      </c>
      <c r="H345" s="174" t="s">
        <v>5206</v>
      </c>
      <c r="I345" s="166" t="s">
        <v>1857</v>
      </c>
      <c r="J345" s="80" t="s">
        <v>564</v>
      </c>
    </row>
    <row r="346" spans="1:10" ht="31" x14ac:dyDescent="0.35">
      <c r="A346" s="170">
        <v>333</v>
      </c>
      <c r="B346" s="171" t="s">
        <v>4457</v>
      </c>
      <c r="C346" s="172" t="s">
        <v>566</v>
      </c>
      <c r="D346" s="172" t="s">
        <v>566</v>
      </c>
      <c r="E346" s="175" t="s">
        <v>14</v>
      </c>
      <c r="F346" s="173">
        <v>3392500</v>
      </c>
      <c r="G346" s="172" t="s">
        <v>556</v>
      </c>
      <c r="H346" s="174" t="s">
        <v>5207</v>
      </c>
      <c r="I346" s="166" t="s">
        <v>1858</v>
      </c>
      <c r="J346" s="80" t="s">
        <v>566</v>
      </c>
    </row>
    <row r="347" spans="1:10" ht="31" x14ac:dyDescent="0.35">
      <c r="A347" s="170">
        <v>334</v>
      </c>
      <c r="B347" s="171" t="s">
        <v>4458</v>
      </c>
      <c r="C347" s="172" t="s">
        <v>568</v>
      </c>
      <c r="D347" s="172" t="s">
        <v>568</v>
      </c>
      <c r="E347" s="175" t="s">
        <v>14</v>
      </c>
      <c r="F347" s="173">
        <v>3392500</v>
      </c>
      <c r="G347" s="172" t="s">
        <v>556</v>
      </c>
      <c r="H347" s="174" t="s">
        <v>5208</v>
      </c>
      <c r="I347" s="166" t="s">
        <v>1859</v>
      </c>
      <c r="J347" s="80" t="s">
        <v>568</v>
      </c>
    </row>
    <row r="348" spans="1:10" ht="62" x14ac:dyDescent="0.35">
      <c r="A348" s="170">
        <v>335</v>
      </c>
      <c r="B348" s="171" t="s">
        <v>4459</v>
      </c>
      <c r="C348" s="172" t="s">
        <v>570</v>
      </c>
      <c r="D348" s="172" t="s">
        <v>570</v>
      </c>
      <c r="E348" s="175" t="s">
        <v>14</v>
      </c>
      <c r="F348" s="173">
        <v>3312100</v>
      </c>
      <c r="G348" s="172" t="s">
        <v>571</v>
      </c>
      <c r="H348" s="174" t="s">
        <v>5209</v>
      </c>
      <c r="I348" s="166" t="s">
        <v>1773</v>
      </c>
      <c r="J348" s="80" t="s">
        <v>570</v>
      </c>
    </row>
    <row r="349" spans="1:10" ht="62" x14ac:dyDescent="0.35">
      <c r="A349" s="170">
        <v>336</v>
      </c>
      <c r="B349" s="171" t="s">
        <v>4460</v>
      </c>
      <c r="C349" s="172" t="s">
        <v>573</v>
      </c>
      <c r="D349" s="172" t="s">
        <v>573</v>
      </c>
      <c r="E349" s="175" t="s">
        <v>9</v>
      </c>
      <c r="F349" s="173">
        <v>3312100</v>
      </c>
      <c r="G349" s="172" t="s">
        <v>571</v>
      </c>
      <c r="H349" s="174" t="s">
        <v>5210</v>
      </c>
      <c r="I349" s="166" t="s">
        <v>1774</v>
      </c>
      <c r="J349" s="80" t="s">
        <v>573</v>
      </c>
    </row>
    <row r="350" spans="1:10" ht="62" x14ac:dyDescent="0.35">
      <c r="A350" s="170">
        <v>337</v>
      </c>
      <c r="B350" s="171" t="s">
        <v>4461</v>
      </c>
      <c r="C350" s="172" t="s">
        <v>575</v>
      </c>
      <c r="D350" s="172" t="s">
        <v>575</v>
      </c>
      <c r="E350" s="175" t="s">
        <v>14</v>
      </c>
      <c r="F350" s="173">
        <v>3312100</v>
      </c>
      <c r="G350" s="172" t="s">
        <v>571</v>
      </c>
      <c r="H350" s="174" t="s">
        <v>5211</v>
      </c>
      <c r="I350" s="166" t="s">
        <v>1775</v>
      </c>
      <c r="J350" s="80" t="s">
        <v>575</v>
      </c>
    </row>
    <row r="351" spans="1:10" ht="62" x14ac:dyDescent="0.35">
      <c r="A351" s="170">
        <v>338</v>
      </c>
      <c r="B351" s="171" t="s">
        <v>4462</v>
      </c>
      <c r="C351" s="172" t="s">
        <v>577</v>
      </c>
      <c r="D351" s="172" t="s">
        <v>577</v>
      </c>
      <c r="E351" s="175" t="s">
        <v>14</v>
      </c>
      <c r="F351" s="173">
        <v>3312100</v>
      </c>
      <c r="G351" s="172" t="s">
        <v>571</v>
      </c>
      <c r="H351" s="174" t="s">
        <v>5212</v>
      </c>
      <c r="I351" s="166" t="s">
        <v>1776</v>
      </c>
      <c r="J351" s="80" t="s">
        <v>577</v>
      </c>
    </row>
    <row r="352" spans="1:10" ht="62" x14ac:dyDescent="0.35">
      <c r="A352" s="170">
        <v>339</v>
      </c>
      <c r="B352" s="171" t="s">
        <v>4463</v>
      </c>
      <c r="C352" s="172" t="s">
        <v>579</v>
      </c>
      <c r="D352" s="172" t="s">
        <v>579</v>
      </c>
      <c r="E352" s="175" t="s">
        <v>14</v>
      </c>
      <c r="F352" s="173">
        <v>3312100</v>
      </c>
      <c r="G352" s="172" t="s">
        <v>571</v>
      </c>
      <c r="H352" s="174" t="s">
        <v>5213</v>
      </c>
      <c r="I352" s="166" t="s">
        <v>1777</v>
      </c>
      <c r="J352" s="80" t="s">
        <v>579</v>
      </c>
    </row>
    <row r="353" spans="1:10" ht="62" x14ac:dyDescent="0.35">
      <c r="A353" s="170">
        <v>340</v>
      </c>
      <c r="B353" s="171" t="s">
        <v>4464</v>
      </c>
      <c r="C353" s="172" t="s">
        <v>581</v>
      </c>
      <c r="D353" s="172" t="s">
        <v>581</v>
      </c>
      <c r="E353" s="175" t="s">
        <v>14</v>
      </c>
      <c r="F353" s="173">
        <v>3312100</v>
      </c>
      <c r="G353" s="172" t="s">
        <v>571</v>
      </c>
      <c r="H353" s="174" t="s">
        <v>5214</v>
      </c>
      <c r="I353" s="166" t="s">
        <v>1778</v>
      </c>
      <c r="J353" s="80" t="s">
        <v>581</v>
      </c>
    </row>
    <row r="354" spans="1:10" ht="62" x14ac:dyDescent="0.35">
      <c r="A354" s="170">
        <v>341</v>
      </c>
      <c r="B354" s="171" t="s">
        <v>4465</v>
      </c>
      <c r="C354" s="172" t="s">
        <v>583</v>
      </c>
      <c r="D354" s="172" t="s">
        <v>583</v>
      </c>
      <c r="E354" s="175" t="s">
        <v>9</v>
      </c>
      <c r="F354" s="173">
        <v>3312100</v>
      </c>
      <c r="G354" s="172" t="s">
        <v>584</v>
      </c>
      <c r="H354" s="174" t="s">
        <v>5215</v>
      </c>
      <c r="I354" s="166" t="s">
        <v>1779</v>
      </c>
      <c r="J354" s="80" t="s">
        <v>583</v>
      </c>
    </row>
    <row r="355" spans="1:10" ht="62" x14ac:dyDescent="0.35">
      <c r="A355" s="170">
        <v>342</v>
      </c>
      <c r="B355" s="171" t="s">
        <v>4466</v>
      </c>
      <c r="C355" s="172" t="s">
        <v>586</v>
      </c>
      <c r="D355" s="172" t="s">
        <v>586</v>
      </c>
      <c r="E355" s="175" t="s">
        <v>14</v>
      </c>
      <c r="F355" s="173">
        <v>3312100</v>
      </c>
      <c r="G355" s="172" t="s">
        <v>584</v>
      </c>
      <c r="H355" s="174" t="s">
        <v>5216</v>
      </c>
      <c r="I355" s="166" t="s">
        <v>1780</v>
      </c>
      <c r="J355" s="80" t="s">
        <v>586</v>
      </c>
    </row>
    <row r="356" spans="1:10" ht="62" x14ac:dyDescent="0.35">
      <c r="A356" s="170">
        <v>343</v>
      </c>
      <c r="B356" s="171" t="s">
        <v>4467</v>
      </c>
      <c r="C356" s="172" t="s">
        <v>588</v>
      </c>
      <c r="D356" s="172" t="s">
        <v>588</v>
      </c>
      <c r="E356" s="175" t="s">
        <v>14</v>
      </c>
      <c r="F356" s="173">
        <v>3312100</v>
      </c>
      <c r="G356" s="172" t="s">
        <v>584</v>
      </c>
      <c r="H356" s="174" t="s">
        <v>5217</v>
      </c>
      <c r="I356" s="166" t="s">
        <v>1781</v>
      </c>
      <c r="J356" s="80" t="s">
        <v>588</v>
      </c>
    </row>
    <row r="357" spans="1:10" ht="62" x14ac:dyDescent="0.35">
      <c r="A357" s="170">
        <v>344</v>
      </c>
      <c r="B357" s="171" t="s">
        <v>4468</v>
      </c>
      <c r="C357" s="172" t="s">
        <v>590</v>
      </c>
      <c r="D357" s="172" t="s">
        <v>590</v>
      </c>
      <c r="E357" s="175" t="s">
        <v>14</v>
      </c>
      <c r="F357" s="173">
        <v>3312100</v>
      </c>
      <c r="G357" s="172" t="s">
        <v>584</v>
      </c>
      <c r="H357" s="174" t="s">
        <v>5218</v>
      </c>
      <c r="I357" s="166" t="s">
        <v>1782</v>
      </c>
      <c r="J357" s="80" t="s">
        <v>590</v>
      </c>
    </row>
    <row r="358" spans="1:10" ht="62" x14ac:dyDescent="0.35">
      <c r="A358" s="170">
        <v>345</v>
      </c>
      <c r="B358" s="171" t="s">
        <v>4469</v>
      </c>
      <c r="C358" s="172" t="s">
        <v>592</v>
      </c>
      <c r="D358" s="172" t="s">
        <v>592</v>
      </c>
      <c r="E358" s="175" t="s">
        <v>14</v>
      </c>
      <c r="F358" s="173">
        <v>3312100</v>
      </c>
      <c r="G358" s="172" t="s">
        <v>584</v>
      </c>
      <c r="H358" s="174" t="s">
        <v>5219</v>
      </c>
      <c r="I358" s="166" t="s">
        <v>1783</v>
      </c>
      <c r="J358" s="80" t="s">
        <v>592</v>
      </c>
    </row>
    <row r="359" spans="1:10" ht="62" x14ac:dyDescent="0.35">
      <c r="A359" s="170">
        <v>346</v>
      </c>
      <c r="B359" s="171" t="s">
        <v>4470</v>
      </c>
      <c r="C359" s="172" t="s">
        <v>594</v>
      </c>
      <c r="D359" s="172" t="s">
        <v>594</v>
      </c>
      <c r="E359" s="175" t="s">
        <v>9</v>
      </c>
      <c r="F359" s="173">
        <v>3312100</v>
      </c>
      <c r="G359" s="172" t="s">
        <v>584</v>
      </c>
      <c r="H359" s="174" t="s">
        <v>5220</v>
      </c>
      <c r="I359" s="166" t="s">
        <v>1784</v>
      </c>
      <c r="J359" s="80" t="s">
        <v>594</v>
      </c>
    </row>
    <row r="360" spans="1:10" ht="62" x14ac:dyDescent="0.35">
      <c r="A360" s="170">
        <v>347</v>
      </c>
      <c r="B360" s="171" t="s">
        <v>4471</v>
      </c>
      <c r="C360" s="172" t="s">
        <v>596</v>
      </c>
      <c r="D360" s="172" t="s">
        <v>596</v>
      </c>
      <c r="E360" s="175" t="s">
        <v>9</v>
      </c>
      <c r="F360" s="173">
        <v>3312100</v>
      </c>
      <c r="G360" s="172" t="s">
        <v>584</v>
      </c>
      <c r="H360" s="174" t="s">
        <v>5221</v>
      </c>
      <c r="I360" s="166" t="s">
        <v>1785</v>
      </c>
      <c r="J360" s="80" t="s">
        <v>596</v>
      </c>
    </row>
    <row r="361" spans="1:10" ht="62" x14ac:dyDescent="0.35">
      <c r="A361" s="170">
        <v>348</v>
      </c>
      <c r="B361" s="171" t="s">
        <v>4472</v>
      </c>
      <c r="C361" s="172" t="s">
        <v>598</v>
      </c>
      <c r="D361" s="172" t="s">
        <v>598</v>
      </c>
      <c r="E361" s="175" t="s">
        <v>14</v>
      </c>
      <c r="F361" s="173">
        <v>3312100</v>
      </c>
      <c r="G361" s="172" t="s">
        <v>584</v>
      </c>
      <c r="H361" s="174" t="s">
        <v>5222</v>
      </c>
      <c r="I361" s="166" t="s">
        <v>1786</v>
      </c>
      <c r="J361" s="80" t="s">
        <v>598</v>
      </c>
    </row>
    <row r="362" spans="1:10" ht="62" x14ac:dyDescent="0.35">
      <c r="A362" s="170">
        <v>349</v>
      </c>
      <c r="B362" s="171" t="s">
        <v>4473</v>
      </c>
      <c r="C362" s="172" t="s">
        <v>600</v>
      </c>
      <c r="D362" s="172" t="s">
        <v>600</v>
      </c>
      <c r="E362" s="175" t="s">
        <v>9</v>
      </c>
      <c r="F362" s="173">
        <v>3312100</v>
      </c>
      <c r="G362" s="172" t="s">
        <v>584</v>
      </c>
      <c r="H362" s="174" t="s">
        <v>5223</v>
      </c>
      <c r="I362" s="166" t="s">
        <v>1787</v>
      </c>
      <c r="J362" s="80" t="s">
        <v>600</v>
      </c>
    </row>
    <row r="363" spans="1:10" ht="62" x14ac:dyDescent="0.35">
      <c r="A363" s="170">
        <v>350</v>
      </c>
      <c r="B363" s="171" t="s">
        <v>4474</v>
      </c>
      <c r="C363" s="172" t="s">
        <v>602</v>
      </c>
      <c r="D363" s="172" t="s">
        <v>602</v>
      </c>
      <c r="E363" s="175" t="s">
        <v>9</v>
      </c>
      <c r="F363" s="173">
        <v>3312100</v>
      </c>
      <c r="G363" s="172" t="s">
        <v>584</v>
      </c>
      <c r="H363" s="174" t="s">
        <v>5224</v>
      </c>
      <c r="I363" s="166" t="s">
        <v>1788</v>
      </c>
      <c r="J363" s="80" t="s">
        <v>602</v>
      </c>
    </row>
    <row r="364" spans="1:10" ht="62" x14ac:dyDescent="0.35">
      <c r="A364" s="170">
        <v>351</v>
      </c>
      <c r="B364" s="171" t="s">
        <v>4475</v>
      </c>
      <c r="C364" s="172" t="s">
        <v>604</v>
      </c>
      <c r="D364" s="172" t="s">
        <v>604</v>
      </c>
      <c r="E364" s="175" t="s">
        <v>14</v>
      </c>
      <c r="F364" s="173">
        <v>3312100</v>
      </c>
      <c r="G364" s="172" t="s">
        <v>584</v>
      </c>
      <c r="H364" s="174" t="s">
        <v>5225</v>
      </c>
      <c r="I364" s="166" t="s">
        <v>1789</v>
      </c>
      <c r="J364" s="80" t="s">
        <v>604</v>
      </c>
    </row>
    <row r="365" spans="1:10" ht="62" x14ac:dyDescent="0.35">
      <c r="A365" s="170">
        <v>352</v>
      </c>
      <c r="B365" s="171" t="s">
        <v>4476</v>
      </c>
      <c r="C365" s="172" t="s">
        <v>606</v>
      </c>
      <c r="D365" s="172" t="s">
        <v>606</v>
      </c>
      <c r="E365" s="175" t="s">
        <v>14</v>
      </c>
      <c r="F365" s="173">
        <v>3312100</v>
      </c>
      <c r="G365" s="172" t="s">
        <v>584</v>
      </c>
      <c r="H365" s="174" t="s">
        <v>5226</v>
      </c>
      <c r="I365" s="166" t="s">
        <v>1790</v>
      </c>
      <c r="J365" s="80" t="s">
        <v>606</v>
      </c>
    </row>
    <row r="366" spans="1:10" ht="62" x14ac:dyDescent="0.35">
      <c r="A366" s="170">
        <v>353</v>
      </c>
      <c r="B366" s="171" t="s">
        <v>4477</v>
      </c>
      <c r="C366" s="172" t="s">
        <v>608</v>
      </c>
      <c r="D366" s="172" t="s">
        <v>608</v>
      </c>
      <c r="E366" s="175" t="s">
        <v>9</v>
      </c>
      <c r="F366" s="173">
        <v>3312100</v>
      </c>
      <c r="G366" s="172" t="s">
        <v>584</v>
      </c>
      <c r="H366" s="174" t="s">
        <v>5227</v>
      </c>
      <c r="I366" s="166" t="s">
        <v>1791</v>
      </c>
      <c r="J366" s="80" t="s">
        <v>608</v>
      </c>
    </row>
    <row r="367" spans="1:10" ht="62" x14ac:dyDescent="0.35">
      <c r="A367" s="170">
        <v>354</v>
      </c>
      <c r="B367" s="171" t="s">
        <v>4478</v>
      </c>
      <c r="C367" s="172" t="s">
        <v>610</v>
      </c>
      <c r="D367" s="172" t="s">
        <v>610</v>
      </c>
      <c r="E367" s="175" t="s">
        <v>14</v>
      </c>
      <c r="F367" s="173">
        <v>3312100</v>
      </c>
      <c r="G367" s="172" t="s">
        <v>584</v>
      </c>
      <c r="H367" s="174" t="s">
        <v>5228</v>
      </c>
      <c r="I367" s="166" t="s">
        <v>1792</v>
      </c>
      <c r="J367" s="80" t="s">
        <v>610</v>
      </c>
    </row>
    <row r="368" spans="1:10" x14ac:dyDescent="0.35">
      <c r="A368" s="170">
        <v>355</v>
      </c>
      <c r="B368" s="171" t="s">
        <v>4479</v>
      </c>
      <c r="C368" s="172" t="s">
        <v>612</v>
      </c>
      <c r="D368" s="172" t="s">
        <v>612</v>
      </c>
      <c r="E368" s="175" t="s">
        <v>9</v>
      </c>
      <c r="F368" s="173">
        <v>2485800</v>
      </c>
      <c r="G368" s="172" t="s">
        <v>10</v>
      </c>
      <c r="H368" s="174" t="s">
        <v>5229</v>
      </c>
      <c r="I368" s="166" t="s">
        <v>1813</v>
      </c>
      <c r="J368" s="80" t="s">
        <v>612</v>
      </c>
    </row>
    <row r="369" spans="1:10" x14ac:dyDescent="0.35">
      <c r="A369" s="170">
        <v>356</v>
      </c>
      <c r="B369" s="171" t="s">
        <v>4480</v>
      </c>
      <c r="C369" s="172" t="s">
        <v>612</v>
      </c>
      <c r="D369" s="172" t="s">
        <v>612</v>
      </c>
      <c r="E369" s="175" t="s">
        <v>14</v>
      </c>
      <c r="F369" s="173">
        <v>2485800</v>
      </c>
      <c r="G369" s="172" t="s">
        <v>10</v>
      </c>
      <c r="H369" s="174" t="s">
        <v>5230</v>
      </c>
      <c r="I369" s="166" t="s">
        <v>1814</v>
      </c>
      <c r="J369" s="80" t="s">
        <v>612</v>
      </c>
    </row>
    <row r="370" spans="1:10" x14ac:dyDescent="0.35">
      <c r="A370" s="170">
        <v>357</v>
      </c>
      <c r="B370" s="171" t="s">
        <v>4481</v>
      </c>
      <c r="C370" s="172" t="s">
        <v>615</v>
      </c>
      <c r="D370" s="172" t="s">
        <v>615</v>
      </c>
      <c r="E370" s="175" t="s">
        <v>14</v>
      </c>
      <c r="F370" s="173">
        <v>2485800</v>
      </c>
      <c r="G370" s="172" t="s">
        <v>10</v>
      </c>
      <c r="H370" s="174" t="s">
        <v>5231</v>
      </c>
      <c r="I370" s="166" t="s">
        <v>1815</v>
      </c>
      <c r="J370" s="80" t="s">
        <v>615</v>
      </c>
    </row>
    <row r="371" spans="1:10" x14ac:dyDescent="0.35">
      <c r="A371" s="170">
        <v>358</v>
      </c>
      <c r="B371" s="171" t="s">
        <v>4482</v>
      </c>
      <c r="C371" s="172" t="s">
        <v>617</v>
      </c>
      <c r="D371" s="172" t="s">
        <v>617</v>
      </c>
      <c r="E371" s="175" t="s">
        <v>14</v>
      </c>
      <c r="F371" s="173">
        <v>2485800</v>
      </c>
      <c r="G371" s="172" t="s">
        <v>10</v>
      </c>
      <c r="H371" s="174" t="s">
        <v>5232</v>
      </c>
      <c r="I371" s="166" t="s">
        <v>1816</v>
      </c>
      <c r="J371" s="80" t="s">
        <v>617</v>
      </c>
    </row>
    <row r="372" spans="1:10" x14ac:dyDescent="0.35">
      <c r="A372" s="170">
        <v>359</v>
      </c>
      <c r="B372" s="171" t="s">
        <v>4483</v>
      </c>
      <c r="C372" s="172" t="s">
        <v>619</v>
      </c>
      <c r="D372" s="172" t="s">
        <v>619</v>
      </c>
      <c r="E372" s="175" t="s">
        <v>64</v>
      </c>
      <c r="F372" s="173">
        <v>2485800</v>
      </c>
      <c r="G372" s="172" t="s">
        <v>10</v>
      </c>
      <c r="H372" s="174" t="s">
        <v>5233</v>
      </c>
      <c r="I372" s="166" t="s">
        <v>1817</v>
      </c>
      <c r="J372" s="80" t="s">
        <v>619</v>
      </c>
    </row>
    <row r="373" spans="1:10" x14ac:dyDescent="0.35">
      <c r="A373" s="170">
        <v>360</v>
      </c>
      <c r="B373" s="171" t="s">
        <v>4484</v>
      </c>
      <c r="C373" s="172" t="s">
        <v>1387</v>
      </c>
      <c r="D373" s="172" t="s">
        <v>1387</v>
      </c>
      <c r="E373" s="175" t="s">
        <v>9</v>
      </c>
      <c r="F373" s="173">
        <v>2485800</v>
      </c>
      <c r="G373" s="172" t="s">
        <v>10</v>
      </c>
      <c r="H373" s="174" t="s">
        <v>5234</v>
      </c>
      <c r="I373" s="166" t="s">
        <v>1818</v>
      </c>
      <c r="J373" s="80" t="s">
        <v>1387</v>
      </c>
    </row>
    <row r="374" spans="1:10" ht="31" x14ac:dyDescent="0.35">
      <c r="A374" s="170">
        <v>361</v>
      </c>
      <c r="B374" s="171" t="s">
        <v>4485</v>
      </c>
      <c r="C374" s="172" t="s">
        <v>3206</v>
      </c>
      <c r="D374" s="172" t="s">
        <v>3206</v>
      </c>
      <c r="E374" s="175" t="s">
        <v>9</v>
      </c>
      <c r="F374" s="173">
        <v>2485800</v>
      </c>
      <c r="G374" s="172" t="s">
        <v>10</v>
      </c>
      <c r="H374" s="174" t="s">
        <v>5235</v>
      </c>
      <c r="I374" s="166" t="s">
        <v>3207</v>
      </c>
      <c r="J374" s="80" t="s">
        <v>3206</v>
      </c>
    </row>
    <row r="375" spans="1:10" x14ac:dyDescent="0.35">
      <c r="A375" s="170">
        <v>362</v>
      </c>
      <c r="B375" s="171" t="s">
        <v>4486</v>
      </c>
      <c r="C375" s="172" t="s">
        <v>621</v>
      </c>
      <c r="D375" s="172" t="s">
        <v>621</v>
      </c>
      <c r="E375" s="175" t="s">
        <v>9</v>
      </c>
      <c r="F375" s="173">
        <v>2485800</v>
      </c>
      <c r="G375" s="172" t="s">
        <v>10</v>
      </c>
      <c r="H375" s="174" t="s">
        <v>5236</v>
      </c>
      <c r="I375" s="166" t="s">
        <v>1819</v>
      </c>
      <c r="J375" s="80" t="s">
        <v>621</v>
      </c>
    </row>
    <row r="376" spans="1:10" x14ac:dyDescent="0.35">
      <c r="A376" s="170">
        <v>363</v>
      </c>
      <c r="B376" s="171" t="s">
        <v>4487</v>
      </c>
      <c r="C376" s="172" t="s">
        <v>623</v>
      </c>
      <c r="D376" s="172" t="s">
        <v>623</v>
      </c>
      <c r="E376" s="175" t="s">
        <v>9</v>
      </c>
      <c r="F376" s="173">
        <v>2485800</v>
      </c>
      <c r="G376" s="172" t="s">
        <v>10</v>
      </c>
      <c r="H376" s="174" t="s">
        <v>5237</v>
      </c>
      <c r="I376" s="166" t="s">
        <v>1820</v>
      </c>
      <c r="J376" s="80" t="s">
        <v>623</v>
      </c>
    </row>
    <row r="377" spans="1:10" x14ac:dyDescent="0.35">
      <c r="A377" s="170">
        <v>364</v>
      </c>
      <c r="B377" s="171" t="s">
        <v>4488</v>
      </c>
      <c r="C377" s="172" t="s">
        <v>625</v>
      </c>
      <c r="D377" s="172" t="s">
        <v>625</v>
      </c>
      <c r="E377" s="175" t="s">
        <v>9</v>
      </c>
      <c r="F377" s="173">
        <v>2485800</v>
      </c>
      <c r="G377" s="172" t="s">
        <v>10</v>
      </c>
      <c r="H377" s="174" t="s">
        <v>5238</v>
      </c>
      <c r="I377" s="166" t="s">
        <v>1821</v>
      </c>
      <c r="J377" s="80" t="s">
        <v>625</v>
      </c>
    </row>
    <row r="378" spans="1:10" x14ac:dyDescent="0.35">
      <c r="A378" s="170">
        <v>365</v>
      </c>
      <c r="B378" s="171" t="s">
        <v>4489</v>
      </c>
      <c r="C378" s="172" t="s">
        <v>627</v>
      </c>
      <c r="D378" s="172" t="s">
        <v>627</v>
      </c>
      <c r="E378" s="175" t="s">
        <v>9</v>
      </c>
      <c r="F378" s="173">
        <v>2485800</v>
      </c>
      <c r="G378" s="172" t="s">
        <v>10</v>
      </c>
      <c r="H378" s="174" t="s">
        <v>5239</v>
      </c>
      <c r="I378" s="166" t="s">
        <v>1822</v>
      </c>
      <c r="J378" s="80" t="s">
        <v>627</v>
      </c>
    </row>
    <row r="379" spans="1:10" x14ac:dyDescent="0.35">
      <c r="A379" s="170">
        <v>366</v>
      </c>
      <c r="B379" s="171" t="s">
        <v>4490</v>
      </c>
      <c r="C379" s="172" t="s">
        <v>629</v>
      </c>
      <c r="D379" s="172" t="s">
        <v>629</v>
      </c>
      <c r="E379" s="175" t="s">
        <v>14</v>
      </c>
      <c r="F379" s="173">
        <v>2485800</v>
      </c>
      <c r="G379" s="172" t="s">
        <v>10</v>
      </c>
      <c r="H379" s="174" t="s">
        <v>5240</v>
      </c>
      <c r="I379" s="166" t="s">
        <v>1823</v>
      </c>
      <c r="J379" s="80" t="s">
        <v>629</v>
      </c>
    </row>
    <row r="380" spans="1:10" x14ac:dyDescent="0.35">
      <c r="A380" s="170">
        <v>367</v>
      </c>
      <c r="B380" s="171" t="s">
        <v>4491</v>
      </c>
      <c r="C380" s="172" t="s">
        <v>631</v>
      </c>
      <c r="D380" s="172" t="s">
        <v>631</v>
      </c>
      <c r="E380" s="175" t="s">
        <v>9</v>
      </c>
      <c r="F380" s="173">
        <v>2485800</v>
      </c>
      <c r="G380" s="172" t="s">
        <v>10</v>
      </c>
      <c r="H380" s="174" t="s">
        <v>5241</v>
      </c>
      <c r="I380" s="166" t="s">
        <v>1824</v>
      </c>
      <c r="J380" s="80" t="s">
        <v>631</v>
      </c>
    </row>
    <row r="381" spans="1:10" x14ac:dyDescent="0.35">
      <c r="A381" s="170">
        <v>368</v>
      </c>
      <c r="B381" s="171" t="s">
        <v>4492</v>
      </c>
      <c r="C381" s="172" t="s">
        <v>633</v>
      </c>
      <c r="D381" s="172" t="s">
        <v>633</v>
      </c>
      <c r="E381" s="175" t="s">
        <v>9</v>
      </c>
      <c r="F381" s="173">
        <v>2485800</v>
      </c>
      <c r="G381" s="172" t="s">
        <v>10</v>
      </c>
      <c r="H381" s="174" t="s">
        <v>5242</v>
      </c>
      <c r="I381" s="166" t="s">
        <v>1825</v>
      </c>
      <c r="J381" s="80" t="s">
        <v>633</v>
      </c>
    </row>
    <row r="382" spans="1:10" x14ac:dyDescent="0.35">
      <c r="A382" s="170">
        <v>369</v>
      </c>
      <c r="B382" s="171" t="s">
        <v>4493</v>
      </c>
      <c r="C382" s="172" t="s">
        <v>635</v>
      </c>
      <c r="D382" s="172" t="s">
        <v>635</v>
      </c>
      <c r="E382" s="175" t="s">
        <v>14</v>
      </c>
      <c r="F382" s="173">
        <v>2485800</v>
      </c>
      <c r="G382" s="172" t="s">
        <v>10</v>
      </c>
      <c r="H382" s="174" t="s">
        <v>5243</v>
      </c>
      <c r="I382" s="166" t="s">
        <v>1826</v>
      </c>
      <c r="J382" s="80" t="s">
        <v>635</v>
      </c>
    </row>
    <row r="383" spans="1:10" ht="31" x14ac:dyDescent="0.35">
      <c r="A383" s="170">
        <v>370</v>
      </c>
      <c r="B383" s="171" t="s">
        <v>4494</v>
      </c>
      <c r="C383" s="172" t="s">
        <v>637</v>
      </c>
      <c r="D383" s="172" t="s">
        <v>637</v>
      </c>
      <c r="E383" s="175" t="s">
        <v>14</v>
      </c>
      <c r="F383" s="173">
        <v>2485800</v>
      </c>
      <c r="G383" s="172" t="s">
        <v>10</v>
      </c>
      <c r="H383" s="174" t="s">
        <v>5244</v>
      </c>
      <c r="I383" s="166" t="s">
        <v>1827</v>
      </c>
      <c r="J383" s="80" t="s">
        <v>637</v>
      </c>
    </row>
    <row r="384" spans="1:10" x14ac:dyDescent="0.35">
      <c r="A384" s="170">
        <v>371</v>
      </c>
      <c r="B384" s="171" t="s">
        <v>4495</v>
      </c>
      <c r="C384" s="172" t="s">
        <v>639</v>
      </c>
      <c r="D384" s="172" t="s">
        <v>639</v>
      </c>
      <c r="E384" s="175" t="s">
        <v>14</v>
      </c>
      <c r="F384" s="173">
        <v>2485800</v>
      </c>
      <c r="G384" s="172" t="s">
        <v>10</v>
      </c>
      <c r="H384" s="174" t="s">
        <v>5245</v>
      </c>
      <c r="I384" s="166" t="s">
        <v>1828</v>
      </c>
      <c r="J384" s="80" t="s">
        <v>639</v>
      </c>
    </row>
    <row r="385" spans="1:10" x14ac:dyDescent="0.35">
      <c r="A385" s="170">
        <v>372</v>
      </c>
      <c r="B385" s="171" t="s">
        <v>4496</v>
      </c>
      <c r="C385" s="172" t="s">
        <v>641</v>
      </c>
      <c r="D385" s="172" t="s">
        <v>641</v>
      </c>
      <c r="E385" s="175" t="s">
        <v>14</v>
      </c>
      <c r="F385" s="173">
        <v>2485800</v>
      </c>
      <c r="G385" s="172" t="s">
        <v>10</v>
      </c>
      <c r="H385" s="174" t="s">
        <v>5246</v>
      </c>
      <c r="I385" s="166" t="s">
        <v>1829</v>
      </c>
      <c r="J385" s="80" t="s">
        <v>641</v>
      </c>
    </row>
    <row r="386" spans="1:10" x14ac:dyDescent="0.35">
      <c r="A386" s="170">
        <v>373</v>
      </c>
      <c r="B386" s="171" t="s">
        <v>4497</v>
      </c>
      <c r="C386" s="172" t="s">
        <v>643</v>
      </c>
      <c r="D386" s="172" t="s">
        <v>643</v>
      </c>
      <c r="E386" s="175" t="s">
        <v>14</v>
      </c>
      <c r="F386" s="173">
        <v>2485800</v>
      </c>
      <c r="G386" s="172" t="s">
        <v>10</v>
      </c>
      <c r="H386" s="174" t="s">
        <v>5247</v>
      </c>
      <c r="I386" s="166" t="s">
        <v>1830</v>
      </c>
      <c r="J386" s="80" t="s">
        <v>643</v>
      </c>
    </row>
    <row r="387" spans="1:10" ht="34.5" customHeight="1" x14ac:dyDescent="0.35">
      <c r="A387" s="170">
        <v>374</v>
      </c>
      <c r="B387" s="171" t="s">
        <v>4498</v>
      </c>
      <c r="C387" s="172" t="s">
        <v>645</v>
      </c>
      <c r="D387" s="172" t="s">
        <v>645</v>
      </c>
      <c r="E387" s="175" t="s">
        <v>9</v>
      </c>
      <c r="F387" s="173">
        <v>2485800</v>
      </c>
      <c r="G387" s="172" t="s">
        <v>10</v>
      </c>
      <c r="H387" s="174" t="s">
        <v>5248</v>
      </c>
      <c r="I387" s="166" t="s">
        <v>1831</v>
      </c>
      <c r="J387" s="80" t="s">
        <v>645</v>
      </c>
    </row>
    <row r="388" spans="1:10" x14ac:dyDescent="0.35">
      <c r="A388" s="170">
        <v>375</v>
      </c>
      <c r="B388" s="171" t="s">
        <v>4499</v>
      </c>
      <c r="C388" s="172" t="s">
        <v>647</v>
      </c>
      <c r="D388" s="172" t="s">
        <v>647</v>
      </c>
      <c r="E388" s="175" t="s">
        <v>14</v>
      </c>
      <c r="F388" s="173">
        <v>2485800</v>
      </c>
      <c r="G388" s="172" t="s">
        <v>10</v>
      </c>
      <c r="H388" s="174" t="s">
        <v>5249</v>
      </c>
      <c r="I388" s="166" t="s">
        <v>1832</v>
      </c>
      <c r="J388" s="80" t="s">
        <v>647</v>
      </c>
    </row>
    <row r="389" spans="1:10" x14ac:dyDescent="0.35">
      <c r="A389" s="170">
        <v>376</v>
      </c>
      <c r="B389" s="171" t="s">
        <v>4500</v>
      </c>
      <c r="C389" s="172" t="s">
        <v>649</v>
      </c>
      <c r="D389" s="172" t="s">
        <v>649</v>
      </c>
      <c r="E389" s="175" t="s">
        <v>14</v>
      </c>
      <c r="F389" s="173">
        <v>2485800</v>
      </c>
      <c r="G389" s="172" t="s">
        <v>10</v>
      </c>
      <c r="H389" s="174" t="s">
        <v>5250</v>
      </c>
      <c r="I389" s="166" t="s">
        <v>1833</v>
      </c>
      <c r="J389" s="80" t="s">
        <v>649</v>
      </c>
    </row>
    <row r="390" spans="1:10" x14ac:dyDescent="0.35">
      <c r="A390" s="170">
        <v>377</v>
      </c>
      <c r="B390" s="171" t="s">
        <v>4501</v>
      </c>
      <c r="C390" s="172" t="s">
        <v>651</v>
      </c>
      <c r="D390" s="172" t="s">
        <v>651</v>
      </c>
      <c r="E390" s="175" t="s">
        <v>14</v>
      </c>
      <c r="F390" s="173">
        <v>2485800</v>
      </c>
      <c r="G390" s="172" t="s">
        <v>10</v>
      </c>
      <c r="H390" s="174" t="s">
        <v>5251</v>
      </c>
      <c r="I390" s="166" t="s">
        <v>1834</v>
      </c>
      <c r="J390" s="80" t="s">
        <v>651</v>
      </c>
    </row>
    <row r="391" spans="1:10" x14ac:dyDescent="0.35">
      <c r="A391" s="170">
        <v>378</v>
      </c>
      <c r="B391" s="171" t="s">
        <v>4502</v>
      </c>
      <c r="C391" s="172" t="s">
        <v>653</v>
      </c>
      <c r="D391" s="172" t="s">
        <v>653</v>
      </c>
      <c r="E391" s="175" t="s">
        <v>14</v>
      </c>
      <c r="F391" s="173">
        <v>2485800</v>
      </c>
      <c r="G391" s="172" t="s">
        <v>10</v>
      </c>
      <c r="H391" s="174" t="s">
        <v>5252</v>
      </c>
      <c r="I391" s="166" t="s">
        <v>1835</v>
      </c>
      <c r="J391" s="80" t="s">
        <v>653</v>
      </c>
    </row>
    <row r="392" spans="1:10" x14ac:dyDescent="0.35">
      <c r="A392" s="170">
        <v>379</v>
      </c>
      <c r="B392" s="171" t="s">
        <v>4503</v>
      </c>
      <c r="C392" s="172" t="s">
        <v>655</v>
      </c>
      <c r="D392" s="172" t="s">
        <v>655</v>
      </c>
      <c r="E392" s="175" t="s">
        <v>9</v>
      </c>
      <c r="F392" s="173">
        <v>2485800</v>
      </c>
      <c r="G392" s="172" t="s">
        <v>10</v>
      </c>
      <c r="H392" s="174" t="s">
        <v>5253</v>
      </c>
      <c r="I392" s="166" t="s">
        <v>1836</v>
      </c>
      <c r="J392" s="80" t="s">
        <v>655</v>
      </c>
    </row>
    <row r="393" spans="1:10" x14ac:dyDescent="0.35">
      <c r="A393" s="170">
        <v>380</v>
      </c>
      <c r="B393" s="171" t="s">
        <v>4504</v>
      </c>
      <c r="C393" s="172" t="s">
        <v>446</v>
      </c>
      <c r="D393" s="172" t="s">
        <v>446</v>
      </c>
      <c r="E393" s="175" t="s">
        <v>14</v>
      </c>
      <c r="F393" s="173">
        <v>2485800</v>
      </c>
      <c r="G393" s="172" t="s">
        <v>10</v>
      </c>
      <c r="H393" s="174" t="s">
        <v>5254</v>
      </c>
      <c r="I393" s="166" t="s">
        <v>1837</v>
      </c>
      <c r="J393" s="80" t="s">
        <v>446</v>
      </c>
    </row>
    <row r="394" spans="1:10" ht="46.5" x14ac:dyDescent="0.35">
      <c r="A394" s="170">
        <v>381</v>
      </c>
      <c r="B394" s="171" t="s">
        <v>4505</v>
      </c>
      <c r="C394" s="172" t="s">
        <v>1389</v>
      </c>
      <c r="D394" s="172" t="s">
        <v>1389</v>
      </c>
      <c r="E394" s="175" t="s">
        <v>64</v>
      </c>
      <c r="F394" s="173">
        <v>4532100</v>
      </c>
      <c r="G394" s="172" t="s">
        <v>659</v>
      </c>
      <c r="H394" s="174" t="s">
        <v>5255</v>
      </c>
      <c r="I394" s="166" t="s">
        <v>1798</v>
      </c>
      <c r="J394" s="80" t="s">
        <v>1389</v>
      </c>
    </row>
    <row r="395" spans="1:10" ht="46.5" x14ac:dyDescent="0.35">
      <c r="A395" s="170">
        <v>382</v>
      </c>
      <c r="B395" s="171" t="s">
        <v>4506</v>
      </c>
      <c r="C395" s="172" t="s">
        <v>1391</v>
      </c>
      <c r="D395" s="172" t="s">
        <v>1391</v>
      </c>
      <c r="E395" s="175" t="s">
        <v>14</v>
      </c>
      <c r="F395" s="173">
        <v>4532100</v>
      </c>
      <c r="G395" s="172" t="s">
        <v>659</v>
      </c>
      <c r="H395" s="174" t="s">
        <v>5256</v>
      </c>
      <c r="I395" s="166" t="s">
        <v>1799</v>
      </c>
      <c r="J395" s="80" t="s">
        <v>1391</v>
      </c>
    </row>
    <row r="396" spans="1:10" ht="46.5" x14ac:dyDescent="0.35">
      <c r="A396" s="170">
        <v>383</v>
      </c>
      <c r="B396" s="171" t="s">
        <v>4507</v>
      </c>
      <c r="C396" s="172" t="s">
        <v>1393</v>
      </c>
      <c r="D396" s="172" t="s">
        <v>1393</v>
      </c>
      <c r="E396" s="175" t="s">
        <v>14</v>
      </c>
      <c r="F396" s="173">
        <v>4532100</v>
      </c>
      <c r="G396" s="172" t="s">
        <v>659</v>
      </c>
      <c r="H396" s="174" t="s">
        <v>5257</v>
      </c>
      <c r="I396" s="166" t="s">
        <v>1800</v>
      </c>
      <c r="J396" s="80" t="s">
        <v>1393</v>
      </c>
    </row>
    <row r="397" spans="1:10" ht="46.5" x14ac:dyDescent="0.35">
      <c r="A397" s="170">
        <v>384</v>
      </c>
      <c r="B397" s="171" t="s">
        <v>4508</v>
      </c>
      <c r="C397" s="172" t="s">
        <v>1395</v>
      </c>
      <c r="D397" s="172" t="s">
        <v>1395</v>
      </c>
      <c r="E397" s="175" t="s">
        <v>64</v>
      </c>
      <c r="F397" s="173">
        <v>4532100</v>
      </c>
      <c r="G397" s="172" t="s">
        <v>659</v>
      </c>
      <c r="H397" s="174" t="s">
        <v>5258</v>
      </c>
      <c r="I397" s="166" t="s">
        <v>1801</v>
      </c>
      <c r="J397" s="80" t="s">
        <v>1395</v>
      </c>
    </row>
    <row r="398" spans="1:10" ht="46.5" x14ac:dyDescent="0.35">
      <c r="A398" s="170">
        <v>385</v>
      </c>
      <c r="B398" s="171" t="s">
        <v>4509</v>
      </c>
      <c r="C398" s="172" t="s">
        <v>1397</v>
      </c>
      <c r="D398" s="172" t="s">
        <v>1397</v>
      </c>
      <c r="E398" s="175" t="s">
        <v>14</v>
      </c>
      <c r="F398" s="173">
        <v>4532100</v>
      </c>
      <c r="G398" s="172" t="s">
        <v>659</v>
      </c>
      <c r="H398" s="174" t="s">
        <v>5259</v>
      </c>
      <c r="I398" s="166" t="s">
        <v>1802</v>
      </c>
      <c r="J398" s="80" t="s">
        <v>1397</v>
      </c>
    </row>
    <row r="399" spans="1:10" ht="46.5" x14ac:dyDescent="0.35">
      <c r="A399" s="170">
        <v>386</v>
      </c>
      <c r="B399" s="171" t="s">
        <v>4510</v>
      </c>
      <c r="C399" s="172" t="s">
        <v>658</v>
      </c>
      <c r="D399" s="172" t="s">
        <v>658</v>
      </c>
      <c r="E399" s="175" t="s">
        <v>14</v>
      </c>
      <c r="F399" s="173">
        <v>4532100</v>
      </c>
      <c r="G399" s="172" t="s">
        <v>659</v>
      </c>
      <c r="H399" s="174" t="s">
        <v>5260</v>
      </c>
      <c r="I399" s="166" t="s">
        <v>1803</v>
      </c>
      <c r="J399" s="80" t="s">
        <v>658</v>
      </c>
    </row>
    <row r="400" spans="1:10" ht="46.5" x14ac:dyDescent="0.35">
      <c r="A400" s="170">
        <v>387</v>
      </c>
      <c r="B400" s="171" t="s">
        <v>4511</v>
      </c>
      <c r="C400" s="172" t="s">
        <v>1399</v>
      </c>
      <c r="D400" s="172" t="s">
        <v>1399</v>
      </c>
      <c r="E400" s="175" t="s">
        <v>14</v>
      </c>
      <c r="F400" s="173">
        <v>4532100</v>
      </c>
      <c r="G400" s="172" t="s">
        <v>659</v>
      </c>
      <c r="H400" s="174" t="s">
        <v>5261</v>
      </c>
      <c r="I400" s="166" t="s">
        <v>1804</v>
      </c>
      <c r="J400" s="80" t="s">
        <v>1399</v>
      </c>
    </row>
    <row r="401" spans="1:10" ht="46.5" x14ac:dyDescent="0.35">
      <c r="A401" s="170">
        <v>388</v>
      </c>
      <c r="B401" s="171" t="s">
        <v>4512</v>
      </c>
      <c r="C401" s="172" t="s">
        <v>1401</v>
      </c>
      <c r="D401" s="172" t="s">
        <v>1401</v>
      </c>
      <c r="E401" s="175" t="s">
        <v>64</v>
      </c>
      <c r="F401" s="173">
        <v>4532100</v>
      </c>
      <c r="G401" s="172" t="s">
        <v>659</v>
      </c>
      <c r="H401" s="174" t="s">
        <v>5262</v>
      </c>
      <c r="I401" s="166" t="s">
        <v>1805</v>
      </c>
      <c r="J401" s="80" t="s">
        <v>1401</v>
      </c>
    </row>
    <row r="402" spans="1:10" ht="46.5" x14ac:dyDescent="0.35">
      <c r="A402" s="170">
        <v>389</v>
      </c>
      <c r="B402" s="171" t="s">
        <v>4513</v>
      </c>
      <c r="C402" s="172" t="s">
        <v>661</v>
      </c>
      <c r="D402" s="172" t="s">
        <v>661</v>
      </c>
      <c r="E402" s="175" t="s">
        <v>64</v>
      </c>
      <c r="F402" s="173">
        <v>4532100</v>
      </c>
      <c r="G402" s="172" t="s">
        <v>659</v>
      </c>
      <c r="H402" s="174" t="s">
        <v>5263</v>
      </c>
      <c r="I402" s="166" t="s">
        <v>1806</v>
      </c>
      <c r="J402" s="80" t="s">
        <v>661</v>
      </c>
    </row>
    <row r="403" spans="1:10" ht="46.5" x14ac:dyDescent="0.35">
      <c r="A403" s="170">
        <v>390</v>
      </c>
      <c r="B403" s="171" t="s">
        <v>4514</v>
      </c>
      <c r="C403" s="172" t="s">
        <v>663</v>
      </c>
      <c r="D403" s="172" t="s">
        <v>663</v>
      </c>
      <c r="E403" s="175" t="s">
        <v>14</v>
      </c>
      <c r="F403" s="173">
        <v>4532100</v>
      </c>
      <c r="G403" s="172" t="s">
        <v>659</v>
      </c>
      <c r="H403" s="174" t="s">
        <v>5264</v>
      </c>
      <c r="I403" s="166" t="s">
        <v>1807</v>
      </c>
      <c r="J403" s="80" t="s">
        <v>663</v>
      </c>
    </row>
    <row r="404" spans="1:10" ht="46.5" x14ac:dyDescent="0.35">
      <c r="A404" s="170">
        <v>391</v>
      </c>
      <c r="B404" s="171" t="s">
        <v>4515</v>
      </c>
      <c r="C404" s="172" t="s">
        <v>665</v>
      </c>
      <c r="D404" s="172" t="s">
        <v>665</v>
      </c>
      <c r="E404" s="175" t="s">
        <v>9</v>
      </c>
      <c r="F404" s="173">
        <v>4532100</v>
      </c>
      <c r="G404" s="172" t="s">
        <v>659</v>
      </c>
      <c r="H404" s="174" t="s">
        <v>5265</v>
      </c>
      <c r="I404" s="166" t="s">
        <v>1808</v>
      </c>
      <c r="J404" s="80" t="s">
        <v>665</v>
      </c>
    </row>
    <row r="405" spans="1:10" ht="46.5" x14ac:dyDescent="0.35">
      <c r="A405" s="170">
        <v>392</v>
      </c>
      <c r="B405" s="171" t="s">
        <v>4516</v>
      </c>
      <c r="C405" s="172" t="s">
        <v>1403</v>
      </c>
      <c r="D405" s="172" t="s">
        <v>1403</v>
      </c>
      <c r="E405" s="175" t="s">
        <v>14</v>
      </c>
      <c r="F405" s="173">
        <v>4532100</v>
      </c>
      <c r="G405" s="172" t="s">
        <v>659</v>
      </c>
      <c r="H405" s="174" t="s">
        <v>5266</v>
      </c>
      <c r="I405" s="166" t="s">
        <v>1809</v>
      </c>
      <c r="J405" s="80" t="s">
        <v>1403</v>
      </c>
    </row>
    <row r="406" spans="1:10" ht="46.5" x14ac:dyDescent="0.35">
      <c r="A406" s="170">
        <v>393</v>
      </c>
      <c r="B406" s="171" t="s">
        <v>4517</v>
      </c>
      <c r="C406" s="172" t="s">
        <v>1405</v>
      </c>
      <c r="D406" s="172" t="s">
        <v>1405</v>
      </c>
      <c r="E406" s="175" t="s">
        <v>14</v>
      </c>
      <c r="F406" s="173">
        <v>4532100</v>
      </c>
      <c r="G406" s="172" t="s">
        <v>659</v>
      </c>
      <c r="H406" s="174" t="s">
        <v>5267</v>
      </c>
      <c r="I406" s="166" t="s">
        <v>1810</v>
      </c>
      <c r="J406" s="80" t="s">
        <v>1405</v>
      </c>
    </row>
    <row r="407" spans="1:10" ht="46.5" x14ac:dyDescent="0.35">
      <c r="A407" s="170">
        <v>394</v>
      </c>
      <c r="B407" s="171" t="s">
        <v>4518</v>
      </c>
      <c r="C407" s="172" t="s">
        <v>667</v>
      </c>
      <c r="D407" s="172" t="s">
        <v>667</v>
      </c>
      <c r="E407" s="175" t="s">
        <v>64</v>
      </c>
      <c r="F407" s="173">
        <v>4532100</v>
      </c>
      <c r="G407" s="172" t="s">
        <v>659</v>
      </c>
      <c r="H407" s="174" t="s">
        <v>5268</v>
      </c>
      <c r="I407" s="166" t="s">
        <v>1811</v>
      </c>
      <c r="J407" s="80" t="s">
        <v>667</v>
      </c>
    </row>
    <row r="408" spans="1:10" ht="46.5" x14ac:dyDescent="0.35">
      <c r="A408" s="170">
        <v>395</v>
      </c>
      <c r="B408" s="171" t="s">
        <v>4519</v>
      </c>
      <c r="C408" s="172" t="s">
        <v>1407</v>
      </c>
      <c r="D408" s="172" t="s">
        <v>1407</v>
      </c>
      <c r="E408" s="175" t="s">
        <v>14</v>
      </c>
      <c r="F408" s="173">
        <v>4532100</v>
      </c>
      <c r="G408" s="172" t="s">
        <v>659</v>
      </c>
      <c r="H408" s="174" t="s">
        <v>5269</v>
      </c>
      <c r="I408" s="166" t="s">
        <v>1812</v>
      </c>
      <c r="J408" s="80" t="s">
        <v>1407</v>
      </c>
    </row>
    <row r="409" spans="1:10" ht="62" x14ac:dyDescent="0.35">
      <c r="A409" s="170">
        <v>396</v>
      </c>
      <c r="B409" s="171" t="s">
        <v>4520</v>
      </c>
      <c r="C409" s="172" t="s">
        <v>669</v>
      </c>
      <c r="D409" s="172" t="s">
        <v>669</v>
      </c>
      <c r="E409" s="175" t="s">
        <v>14</v>
      </c>
      <c r="F409" s="173">
        <v>3472200</v>
      </c>
      <c r="G409" s="172" t="s">
        <v>670</v>
      </c>
      <c r="H409" s="174" t="s">
        <v>5270</v>
      </c>
      <c r="I409" s="166" t="s">
        <v>1864</v>
      </c>
      <c r="J409" s="80" t="s">
        <v>669</v>
      </c>
    </row>
    <row r="410" spans="1:10" ht="62" x14ac:dyDescent="0.35">
      <c r="A410" s="170">
        <v>397</v>
      </c>
      <c r="B410" s="171" t="s">
        <v>4521</v>
      </c>
      <c r="C410" s="172" t="s">
        <v>672</v>
      </c>
      <c r="D410" s="172" t="s">
        <v>672</v>
      </c>
      <c r="E410" s="175" t="s">
        <v>14</v>
      </c>
      <c r="F410" s="173">
        <v>3472200</v>
      </c>
      <c r="G410" s="172" t="s">
        <v>670</v>
      </c>
      <c r="H410" s="174" t="s">
        <v>5271</v>
      </c>
      <c r="I410" s="166" t="s">
        <v>1865</v>
      </c>
      <c r="J410" s="80" t="s">
        <v>672</v>
      </c>
    </row>
    <row r="411" spans="1:10" ht="62" x14ac:dyDescent="0.35">
      <c r="A411" s="170">
        <v>398</v>
      </c>
      <c r="B411" s="171" t="s">
        <v>4522</v>
      </c>
      <c r="C411" s="172" t="s">
        <v>674</v>
      </c>
      <c r="D411" s="172" t="s">
        <v>674</v>
      </c>
      <c r="E411" s="175" t="s">
        <v>9</v>
      </c>
      <c r="F411" s="173">
        <v>3472200</v>
      </c>
      <c r="G411" s="172" t="s">
        <v>670</v>
      </c>
      <c r="H411" s="174" t="s">
        <v>5272</v>
      </c>
      <c r="I411" s="166" t="s">
        <v>1866</v>
      </c>
      <c r="J411" s="80" t="s">
        <v>674</v>
      </c>
    </row>
    <row r="412" spans="1:10" ht="62" x14ac:dyDescent="0.35">
      <c r="A412" s="170">
        <v>399</v>
      </c>
      <c r="B412" s="171" t="s">
        <v>4523</v>
      </c>
      <c r="C412" s="172" t="s">
        <v>676</v>
      </c>
      <c r="D412" s="172" t="s">
        <v>676</v>
      </c>
      <c r="E412" s="175" t="s">
        <v>9</v>
      </c>
      <c r="F412" s="173">
        <v>3472200</v>
      </c>
      <c r="G412" s="172" t="s">
        <v>670</v>
      </c>
      <c r="H412" s="174" t="s">
        <v>5273</v>
      </c>
      <c r="I412" s="166" t="s">
        <v>1867</v>
      </c>
      <c r="J412" s="80" t="s">
        <v>676</v>
      </c>
    </row>
    <row r="413" spans="1:10" ht="62" x14ac:dyDescent="0.35">
      <c r="A413" s="170">
        <v>400</v>
      </c>
      <c r="B413" s="171" t="s">
        <v>4524</v>
      </c>
      <c r="C413" s="172" t="s">
        <v>678</v>
      </c>
      <c r="D413" s="172" t="s">
        <v>678</v>
      </c>
      <c r="E413" s="175" t="s">
        <v>14</v>
      </c>
      <c r="F413" s="173">
        <v>3472200</v>
      </c>
      <c r="G413" s="172" t="s">
        <v>670</v>
      </c>
      <c r="H413" s="174" t="s">
        <v>5274</v>
      </c>
      <c r="I413" s="166" t="s">
        <v>1868</v>
      </c>
      <c r="J413" s="80" t="s">
        <v>678</v>
      </c>
    </row>
    <row r="414" spans="1:10" ht="62" x14ac:dyDescent="0.35">
      <c r="A414" s="170">
        <v>401</v>
      </c>
      <c r="B414" s="171" t="s">
        <v>4525</v>
      </c>
      <c r="C414" s="172" t="s">
        <v>680</v>
      </c>
      <c r="D414" s="172" t="s">
        <v>680</v>
      </c>
      <c r="E414" s="175" t="s">
        <v>9</v>
      </c>
      <c r="F414" s="173">
        <v>3472200</v>
      </c>
      <c r="G414" s="172" t="s">
        <v>670</v>
      </c>
      <c r="H414" s="174" t="s">
        <v>5275</v>
      </c>
      <c r="I414" s="166" t="s">
        <v>1869</v>
      </c>
      <c r="J414" s="80" t="s">
        <v>680</v>
      </c>
    </row>
    <row r="415" spans="1:10" ht="62" x14ac:dyDescent="0.35">
      <c r="A415" s="170">
        <v>402</v>
      </c>
      <c r="B415" s="171" t="s">
        <v>4526</v>
      </c>
      <c r="C415" s="172" t="s">
        <v>682</v>
      </c>
      <c r="D415" s="172" t="s">
        <v>682</v>
      </c>
      <c r="E415" s="175" t="s">
        <v>9</v>
      </c>
      <c r="F415" s="173">
        <v>3472200</v>
      </c>
      <c r="G415" s="172" t="s">
        <v>670</v>
      </c>
      <c r="H415" s="174" t="s">
        <v>5276</v>
      </c>
      <c r="I415" s="166" t="s">
        <v>1870</v>
      </c>
      <c r="J415" s="80" t="s">
        <v>682</v>
      </c>
    </row>
    <row r="416" spans="1:10" ht="62" x14ac:dyDescent="0.35">
      <c r="A416" s="170">
        <v>403</v>
      </c>
      <c r="B416" s="171" t="s">
        <v>4527</v>
      </c>
      <c r="C416" s="172" t="s">
        <v>674</v>
      </c>
      <c r="D416" s="172" t="s">
        <v>674</v>
      </c>
      <c r="E416" s="175" t="s">
        <v>9</v>
      </c>
      <c r="F416" s="173">
        <v>3472200</v>
      </c>
      <c r="G416" s="172" t="s">
        <v>670</v>
      </c>
      <c r="H416" s="174" t="s">
        <v>5277</v>
      </c>
      <c r="I416" s="166" t="s">
        <v>1871</v>
      </c>
      <c r="J416" s="80" t="s">
        <v>674</v>
      </c>
    </row>
    <row r="417" spans="1:10" ht="62" x14ac:dyDescent="0.35">
      <c r="A417" s="170">
        <v>404</v>
      </c>
      <c r="B417" s="171" t="s">
        <v>4528</v>
      </c>
      <c r="C417" s="172" t="s">
        <v>672</v>
      </c>
      <c r="D417" s="172" t="s">
        <v>672</v>
      </c>
      <c r="E417" s="175" t="s">
        <v>14</v>
      </c>
      <c r="F417" s="173">
        <v>3472200</v>
      </c>
      <c r="G417" s="172" t="s">
        <v>670</v>
      </c>
      <c r="H417" s="174" t="s">
        <v>5278</v>
      </c>
      <c r="I417" s="166" t="s">
        <v>1872</v>
      </c>
      <c r="J417" s="80" t="s">
        <v>672</v>
      </c>
    </row>
    <row r="418" spans="1:10" ht="62" x14ac:dyDescent="0.35">
      <c r="A418" s="170">
        <v>405</v>
      </c>
      <c r="B418" s="171" t="s">
        <v>4529</v>
      </c>
      <c r="C418" s="172" t="s">
        <v>686</v>
      </c>
      <c r="D418" s="172" t="s">
        <v>686</v>
      </c>
      <c r="E418" s="175" t="s">
        <v>9</v>
      </c>
      <c r="F418" s="173">
        <v>3472200</v>
      </c>
      <c r="G418" s="172" t="s">
        <v>670</v>
      </c>
      <c r="H418" s="174" t="s">
        <v>5279</v>
      </c>
      <c r="I418" s="166" t="s">
        <v>1873</v>
      </c>
      <c r="J418" s="80" t="s">
        <v>686</v>
      </c>
    </row>
    <row r="419" spans="1:10" ht="62" x14ac:dyDescent="0.35">
      <c r="A419" s="170">
        <v>406</v>
      </c>
      <c r="B419" s="171" t="s">
        <v>4530</v>
      </c>
      <c r="C419" s="172" t="s">
        <v>676</v>
      </c>
      <c r="D419" s="172" t="s">
        <v>676</v>
      </c>
      <c r="E419" s="175" t="s">
        <v>9</v>
      </c>
      <c r="F419" s="173">
        <v>3472200</v>
      </c>
      <c r="G419" s="172" t="s">
        <v>670</v>
      </c>
      <c r="H419" s="174" t="s">
        <v>5280</v>
      </c>
      <c r="I419" s="166" t="s">
        <v>1874</v>
      </c>
      <c r="J419" s="80" t="s">
        <v>676</v>
      </c>
    </row>
    <row r="420" spans="1:10" ht="62" x14ac:dyDescent="0.35">
      <c r="A420" s="170">
        <v>407</v>
      </c>
      <c r="B420" s="171" t="s">
        <v>4531</v>
      </c>
      <c r="C420" s="172" t="s">
        <v>689</v>
      </c>
      <c r="D420" s="172" t="s">
        <v>689</v>
      </c>
      <c r="E420" s="175" t="s">
        <v>14</v>
      </c>
      <c r="F420" s="173">
        <v>3472200</v>
      </c>
      <c r="G420" s="172" t="s">
        <v>670</v>
      </c>
      <c r="H420" s="174" t="s">
        <v>5281</v>
      </c>
      <c r="I420" s="166" t="s">
        <v>1875</v>
      </c>
      <c r="J420" s="80" t="s">
        <v>689</v>
      </c>
    </row>
    <row r="421" spans="1:10" ht="62" x14ac:dyDescent="0.35">
      <c r="A421" s="170">
        <v>408</v>
      </c>
      <c r="B421" s="171" t="s">
        <v>4532</v>
      </c>
      <c r="C421" s="172" t="s">
        <v>691</v>
      </c>
      <c r="D421" s="172" t="s">
        <v>691</v>
      </c>
      <c r="E421" s="175" t="s">
        <v>14</v>
      </c>
      <c r="F421" s="173">
        <v>3472200</v>
      </c>
      <c r="G421" s="172" t="s">
        <v>670</v>
      </c>
      <c r="H421" s="174" t="s">
        <v>5282</v>
      </c>
      <c r="I421" s="166" t="s">
        <v>1876</v>
      </c>
      <c r="J421" s="80" t="s">
        <v>691</v>
      </c>
    </row>
    <row r="422" spans="1:10" x14ac:dyDescent="0.35">
      <c r="A422" s="170">
        <v>409</v>
      </c>
      <c r="B422" s="171" t="s">
        <v>4533</v>
      </c>
      <c r="C422" s="172" t="s">
        <v>693</v>
      </c>
      <c r="D422" s="172" t="s">
        <v>693</v>
      </c>
      <c r="E422" s="175" t="s">
        <v>64</v>
      </c>
      <c r="F422" s="173">
        <v>2708900</v>
      </c>
      <c r="G422" s="172" t="s">
        <v>694</v>
      </c>
      <c r="H422" s="174" t="s">
        <v>5283</v>
      </c>
      <c r="I422" s="166" t="s">
        <v>1954</v>
      </c>
      <c r="J422" s="80" t="s">
        <v>693</v>
      </c>
    </row>
    <row r="423" spans="1:10" x14ac:dyDescent="0.35">
      <c r="A423" s="170">
        <v>410</v>
      </c>
      <c r="B423" s="171" t="s">
        <v>4534</v>
      </c>
      <c r="C423" s="172" t="s">
        <v>696</v>
      </c>
      <c r="D423" s="172" t="s">
        <v>696</v>
      </c>
      <c r="E423" s="175" t="s">
        <v>14</v>
      </c>
      <c r="F423" s="173">
        <v>2708900</v>
      </c>
      <c r="G423" s="172" t="s">
        <v>694</v>
      </c>
      <c r="H423" s="174" t="s">
        <v>5284</v>
      </c>
      <c r="I423" s="166" t="s">
        <v>1955</v>
      </c>
      <c r="J423" s="80" t="s">
        <v>696</v>
      </c>
    </row>
    <row r="424" spans="1:10" x14ac:dyDescent="0.35">
      <c r="A424" s="170">
        <v>411</v>
      </c>
      <c r="B424" s="171" t="s">
        <v>4535</v>
      </c>
      <c r="C424" s="172" t="s">
        <v>698</v>
      </c>
      <c r="D424" s="172" t="s">
        <v>698</v>
      </c>
      <c r="E424" s="175" t="s">
        <v>9</v>
      </c>
      <c r="F424" s="173">
        <v>2708900</v>
      </c>
      <c r="G424" s="172" t="s">
        <v>694</v>
      </c>
      <c r="H424" s="174" t="s">
        <v>5285</v>
      </c>
      <c r="I424" s="166" t="s">
        <v>1956</v>
      </c>
      <c r="J424" s="80" t="s">
        <v>698</v>
      </c>
    </row>
    <row r="425" spans="1:10" x14ac:dyDescent="0.35">
      <c r="A425" s="170">
        <v>412</v>
      </c>
      <c r="B425" s="171" t="s">
        <v>4536</v>
      </c>
      <c r="C425" s="172" t="s">
        <v>700</v>
      </c>
      <c r="D425" s="172" t="s">
        <v>700</v>
      </c>
      <c r="E425" s="175" t="s">
        <v>9</v>
      </c>
      <c r="F425" s="173">
        <v>2708900</v>
      </c>
      <c r="G425" s="172" t="s">
        <v>694</v>
      </c>
      <c r="H425" s="174" t="s">
        <v>5286</v>
      </c>
      <c r="I425" s="166" t="s">
        <v>1957</v>
      </c>
      <c r="J425" s="80" t="s">
        <v>700</v>
      </c>
    </row>
    <row r="426" spans="1:10" ht="31" x14ac:dyDescent="0.35">
      <c r="A426" s="170">
        <v>413</v>
      </c>
      <c r="B426" s="171" t="s">
        <v>4537</v>
      </c>
      <c r="C426" s="172" t="s">
        <v>702</v>
      </c>
      <c r="D426" s="172" t="s">
        <v>702</v>
      </c>
      <c r="E426" s="175" t="s">
        <v>14</v>
      </c>
      <c r="F426" s="173">
        <v>2708900</v>
      </c>
      <c r="G426" s="172" t="s">
        <v>694</v>
      </c>
      <c r="H426" s="174" t="s">
        <v>5287</v>
      </c>
      <c r="I426" s="166" t="s">
        <v>1958</v>
      </c>
      <c r="J426" s="80" t="s">
        <v>702</v>
      </c>
    </row>
    <row r="427" spans="1:10" ht="36" customHeight="1" x14ac:dyDescent="0.35">
      <c r="A427" s="170">
        <v>414</v>
      </c>
      <c r="B427" s="171" t="s">
        <v>4538</v>
      </c>
      <c r="C427" s="172" t="s">
        <v>704</v>
      </c>
      <c r="D427" s="172" t="s">
        <v>704</v>
      </c>
      <c r="E427" s="175" t="s">
        <v>14</v>
      </c>
      <c r="F427" s="173">
        <v>2708900</v>
      </c>
      <c r="G427" s="172" t="s">
        <v>694</v>
      </c>
      <c r="H427" s="174" t="s">
        <v>5288</v>
      </c>
      <c r="I427" s="166" t="s">
        <v>1959</v>
      </c>
      <c r="J427" s="80" t="s">
        <v>704</v>
      </c>
    </row>
    <row r="428" spans="1:10" ht="31" x14ac:dyDescent="0.35">
      <c r="A428" s="170">
        <v>415</v>
      </c>
      <c r="B428" s="171" t="s">
        <v>4539</v>
      </c>
      <c r="C428" s="172" t="s">
        <v>706</v>
      </c>
      <c r="D428" s="172" t="s">
        <v>706</v>
      </c>
      <c r="E428" s="175" t="s">
        <v>14</v>
      </c>
      <c r="F428" s="173">
        <v>2708900</v>
      </c>
      <c r="G428" s="172" t="s">
        <v>694</v>
      </c>
      <c r="H428" s="174" t="s">
        <v>5289</v>
      </c>
      <c r="I428" s="166" t="s">
        <v>1960</v>
      </c>
      <c r="J428" s="80" t="s">
        <v>706</v>
      </c>
    </row>
    <row r="429" spans="1:10" x14ac:dyDescent="0.35">
      <c r="A429" s="170">
        <v>416</v>
      </c>
      <c r="B429" s="171" t="s">
        <v>4540</v>
      </c>
      <c r="C429" s="172" t="s">
        <v>708</v>
      </c>
      <c r="D429" s="172" t="s">
        <v>708</v>
      </c>
      <c r="E429" s="175" t="s">
        <v>14</v>
      </c>
      <c r="F429" s="173">
        <v>2708900</v>
      </c>
      <c r="G429" s="172" t="s">
        <v>694</v>
      </c>
      <c r="H429" s="174" t="s">
        <v>5290</v>
      </c>
      <c r="I429" s="166" t="s">
        <v>1961</v>
      </c>
      <c r="J429" s="80" t="s">
        <v>708</v>
      </c>
    </row>
    <row r="430" spans="1:10" ht="31" x14ac:dyDescent="0.35">
      <c r="A430" s="170">
        <v>417</v>
      </c>
      <c r="B430" s="171" t="s">
        <v>4541</v>
      </c>
      <c r="C430" s="172" t="s">
        <v>710</v>
      </c>
      <c r="D430" s="172" t="s">
        <v>710</v>
      </c>
      <c r="E430" s="175" t="s">
        <v>64</v>
      </c>
      <c r="F430" s="173">
        <v>2708900</v>
      </c>
      <c r="G430" s="172" t="s">
        <v>694</v>
      </c>
      <c r="H430" s="174" t="s">
        <v>5291</v>
      </c>
      <c r="I430" s="166" t="s">
        <v>1962</v>
      </c>
      <c r="J430" s="80" t="s">
        <v>710</v>
      </c>
    </row>
    <row r="431" spans="1:10" x14ac:dyDescent="0.35">
      <c r="A431" s="170">
        <v>418</v>
      </c>
      <c r="B431" s="171" t="s">
        <v>4542</v>
      </c>
      <c r="C431" s="172" t="s">
        <v>712</v>
      </c>
      <c r="D431" s="172" t="s">
        <v>712</v>
      </c>
      <c r="E431" s="175" t="s">
        <v>14</v>
      </c>
      <c r="F431" s="173">
        <v>2708900</v>
      </c>
      <c r="G431" s="172" t="s">
        <v>694</v>
      </c>
      <c r="H431" s="174" t="s">
        <v>5292</v>
      </c>
      <c r="I431" s="166" t="s">
        <v>1963</v>
      </c>
      <c r="J431" s="80" t="s">
        <v>712</v>
      </c>
    </row>
    <row r="432" spans="1:10" ht="31" x14ac:dyDescent="0.35">
      <c r="A432" s="170">
        <v>419</v>
      </c>
      <c r="B432" s="171" t="s">
        <v>4543</v>
      </c>
      <c r="C432" s="172" t="s">
        <v>714</v>
      </c>
      <c r="D432" s="172" t="s">
        <v>714</v>
      </c>
      <c r="E432" s="175" t="s">
        <v>14</v>
      </c>
      <c r="F432" s="173">
        <v>2708900</v>
      </c>
      <c r="G432" s="172" t="s">
        <v>694</v>
      </c>
      <c r="H432" s="174" t="s">
        <v>5293</v>
      </c>
      <c r="I432" s="166" t="s">
        <v>1964</v>
      </c>
      <c r="J432" s="80" t="s">
        <v>714</v>
      </c>
    </row>
    <row r="433" spans="1:10" ht="31" x14ac:dyDescent="0.35">
      <c r="A433" s="170">
        <v>420</v>
      </c>
      <c r="B433" s="171" t="s">
        <v>4544</v>
      </c>
      <c r="C433" s="172" t="s">
        <v>716</v>
      </c>
      <c r="D433" s="172" t="s">
        <v>716</v>
      </c>
      <c r="E433" s="175" t="s">
        <v>14</v>
      </c>
      <c r="F433" s="173">
        <v>2708900</v>
      </c>
      <c r="G433" s="172" t="s">
        <v>694</v>
      </c>
      <c r="H433" s="174" t="s">
        <v>5294</v>
      </c>
      <c r="I433" s="166" t="s">
        <v>1965</v>
      </c>
      <c r="J433" s="80" t="s">
        <v>716</v>
      </c>
    </row>
    <row r="434" spans="1:10" ht="31" x14ac:dyDescent="0.35">
      <c r="A434" s="170">
        <v>421</v>
      </c>
      <c r="B434" s="171" t="s">
        <v>4545</v>
      </c>
      <c r="C434" s="172" t="s">
        <v>718</v>
      </c>
      <c r="D434" s="172" t="s">
        <v>718</v>
      </c>
      <c r="E434" s="175" t="s">
        <v>14</v>
      </c>
      <c r="F434" s="173">
        <v>2708900</v>
      </c>
      <c r="G434" s="172" t="s">
        <v>694</v>
      </c>
      <c r="H434" s="174" t="s">
        <v>5295</v>
      </c>
      <c r="I434" s="166" t="s">
        <v>1966</v>
      </c>
      <c r="J434" s="80" t="s">
        <v>718</v>
      </c>
    </row>
    <row r="435" spans="1:10" ht="33.75" customHeight="1" x14ac:dyDescent="0.35">
      <c r="A435" s="170">
        <v>422</v>
      </c>
      <c r="B435" s="171" t="s">
        <v>4546</v>
      </c>
      <c r="C435" s="172" t="s">
        <v>720</v>
      </c>
      <c r="D435" s="172" t="s">
        <v>720</v>
      </c>
      <c r="E435" s="175" t="s">
        <v>14</v>
      </c>
      <c r="F435" s="173">
        <v>2708900</v>
      </c>
      <c r="G435" s="172" t="s">
        <v>694</v>
      </c>
      <c r="H435" s="174" t="s">
        <v>5296</v>
      </c>
      <c r="I435" s="166" t="s">
        <v>1967</v>
      </c>
      <c r="J435" s="80" t="s">
        <v>720</v>
      </c>
    </row>
    <row r="436" spans="1:10" ht="31" x14ac:dyDescent="0.35">
      <c r="A436" s="170">
        <v>423</v>
      </c>
      <c r="B436" s="171" t="s">
        <v>4547</v>
      </c>
      <c r="C436" s="172" t="s">
        <v>722</v>
      </c>
      <c r="D436" s="172" t="s">
        <v>722</v>
      </c>
      <c r="E436" s="175" t="s">
        <v>14</v>
      </c>
      <c r="F436" s="173">
        <v>2708900</v>
      </c>
      <c r="G436" s="172" t="s">
        <v>694</v>
      </c>
      <c r="H436" s="174" t="s">
        <v>5297</v>
      </c>
      <c r="I436" s="166" t="s">
        <v>1968</v>
      </c>
      <c r="J436" s="80" t="s">
        <v>722</v>
      </c>
    </row>
    <row r="437" spans="1:10" ht="31" x14ac:dyDescent="0.35">
      <c r="A437" s="170">
        <v>424</v>
      </c>
      <c r="B437" s="171" t="s">
        <v>4548</v>
      </c>
      <c r="C437" s="172" t="s">
        <v>724</v>
      </c>
      <c r="D437" s="172" t="s">
        <v>724</v>
      </c>
      <c r="E437" s="175" t="s">
        <v>14</v>
      </c>
      <c r="F437" s="173">
        <v>2708900</v>
      </c>
      <c r="G437" s="172" t="s">
        <v>694</v>
      </c>
      <c r="H437" s="174" t="s">
        <v>5298</v>
      </c>
      <c r="I437" s="166" t="s">
        <v>1969</v>
      </c>
      <c r="J437" s="80" t="s">
        <v>724</v>
      </c>
    </row>
    <row r="438" spans="1:10" x14ac:dyDescent="0.35">
      <c r="A438" s="170">
        <v>425</v>
      </c>
      <c r="B438" s="171" t="s">
        <v>4549</v>
      </c>
      <c r="C438" s="172" t="s">
        <v>726</v>
      </c>
      <c r="D438" s="172" t="s">
        <v>726</v>
      </c>
      <c r="E438" s="175" t="s">
        <v>14</v>
      </c>
      <c r="F438" s="173">
        <v>2708900</v>
      </c>
      <c r="G438" s="172" t="s">
        <v>694</v>
      </c>
      <c r="H438" s="174" t="s">
        <v>5299</v>
      </c>
      <c r="I438" s="166" t="s">
        <v>1970</v>
      </c>
      <c r="J438" s="80" t="s">
        <v>726</v>
      </c>
    </row>
    <row r="439" spans="1:10" x14ac:dyDescent="0.35">
      <c r="A439" s="170">
        <v>426</v>
      </c>
      <c r="B439" s="171" t="s">
        <v>4550</v>
      </c>
      <c r="C439" s="172" t="s">
        <v>728</v>
      </c>
      <c r="D439" s="172" t="s">
        <v>728</v>
      </c>
      <c r="E439" s="175" t="s">
        <v>64</v>
      </c>
      <c r="F439" s="173">
        <v>2708900</v>
      </c>
      <c r="G439" s="172" t="s">
        <v>694</v>
      </c>
      <c r="H439" s="174" t="s">
        <v>5300</v>
      </c>
      <c r="I439" s="166" t="s">
        <v>1971</v>
      </c>
      <c r="J439" s="80" t="s">
        <v>728</v>
      </c>
    </row>
    <row r="440" spans="1:10" x14ac:dyDescent="0.35">
      <c r="A440" s="170">
        <v>427</v>
      </c>
      <c r="B440" s="171" t="s">
        <v>4551</v>
      </c>
      <c r="C440" s="172" t="s">
        <v>730</v>
      </c>
      <c r="D440" s="172" t="s">
        <v>730</v>
      </c>
      <c r="E440" s="175" t="s">
        <v>64</v>
      </c>
      <c r="F440" s="173">
        <v>2708900</v>
      </c>
      <c r="G440" s="172" t="s">
        <v>694</v>
      </c>
      <c r="H440" s="174" t="s">
        <v>5301</v>
      </c>
      <c r="I440" s="166" t="s">
        <v>1972</v>
      </c>
      <c r="J440" s="80" t="s">
        <v>730</v>
      </c>
    </row>
    <row r="441" spans="1:10" x14ac:dyDescent="0.35">
      <c r="A441" s="170">
        <v>428</v>
      </c>
      <c r="B441" s="171" t="s">
        <v>4552</v>
      </c>
      <c r="C441" s="172" t="s">
        <v>732</v>
      </c>
      <c r="D441" s="172" t="s">
        <v>732</v>
      </c>
      <c r="E441" s="175" t="s">
        <v>14</v>
      </c>
      <c r="F441" s="173">
        <v>2708900</v>
      </c>
      <c r="G441" s="172" t="s">
        <v>694</v>
      </c>
      <c r="H441" s="174" t="s">
        <v>5302</v>
      </c>
      <c r="I441" s="166" t="s">
        <v>1973</v>
      </c>
      <c r="J441" s="80" t="s">
        <v>732</v>
      </c>
    </row>
    <row r="442" spans="1:10" x14ac:dyDescent="0.35">
      <c r="A442" s="170">
        <v>429</v>
      </c>
      <c r="B442" s="171" t="s">
        <v>4553</v>
      </c>
      <c r="C442" s="172" t="s">
        <v>734</v>
      </c>
      <c r="D442" s="172" t="s">
        <v>734</v>
      </c>
      <c r="E442" s="175" t="s">
        <v>9</v>
      </c>
      <c r="F442" s="173">
        <v>2708900</v>
      </c>
      <c r="G442" s="172" t="s">
        <v>694</v>
      </c>
      <c r="H442" s="174" t="s">
        <v>5303</v>
      </c>
      <c r="I442" s="166" t="s">
        <v>1974</v>
      </c>
      <c r="J442" s="80" t="s">
        <v>734</v>
      </c>
    </row>
    <row r="443" spans="1:10" x14ac:dyDescent="0.35">
      <c r="A443" s="170">
        <v>430</v>
      </c>
      <c r="B443" s="171" t="s">
        <v>4554</v>
      </c>
      <c r="C443" s="172" t="s">
        <v>736</v>
      </c>
      <c r="D443" s="172" t="s">
        <v>736</v>
      </c>
      <c r="E443" s="175" t="s">
        <v>9</v>
      </c>
      <c r="F443" s="173">
        <v>2708900</v>
      </c>
      <c r="G443" s="172" t="s">
        <v>694</v>
      </c>
      <c r="H443" s="174" t="s">
        <v>5304</v>
      </c>
      <c r="I443" s="166" t="s">
        <v>1975</v>
      </c>
      <c r="J443" s="80" t="s">
        <v>736</v>
      </c>
    </row>
    <row r="444" spans="1:10" x14ac:dyDescent="0.35">
      <c r="A444" s="170">
        <v>431</v>
      </c>
      <c r="B444" s="171" t="s">
        <v>4555</v>
      </c>
      <c r="C444" s="172" t="s">
        <v>738</v>
      </c>
      <c r="D444" s="172" t="s">
        <v>738</v>
      </c>
      <c r="E444" s="175" t="s">
        <v>14</v>
      </c>
      <c r="F444" s="173">
        <v>2708900</v>
      </c>
      <c r="G444" s="172" t="s">
        <v>694</v>
      </c>
      <c r="H444" s="174" t="s">
        <v>5305</v>
      </c>
      <c r="I444" s="166" t="s">
        <v>1976</v>
      </c>
      <c r="J444" s="80" t="s">
        <v>738</v>
      </c>
    </row>
    <row r="445" spans="1:10" x14ac:dyDescent="0.35">
      <c r="A445" s="170">
        <v>432</v>
      </c>
      <c r="B445" s="171" t="s">
        <v>4556</v>
      </c>
      <c r="C445" s="172" t="s">
        <v>740</v>
      </c>
      <c r="D445" s="172" t="s">
        <v>740</v>
      </c>
      <c r="E445" s="175" t="s">
        <v>9</v>
      </c>
      <c r="F445" s="173">
        <v>2708900</v>
      </c>
      <c r="G445" s="172" t="s">
        <v>694</v>
      </c>
      <c r="H445" s="174" t="s">
        <v>5306</v>
      </c>
      <c r="I445" s="166" t="s">
        <v>1977</v>
      </c>
      <c r="J445" s="80" t="s">
        <v>740</v>
      </c>
    </row>
    <row r="446" spans="1:10" x14ac:dyDescent="0.35">
      <c r="A446" s="170">
        <v>433</v>
      </c>
      <c r="B446" s="171" t="s">
        <v>4557</v>
      </c>
      <c r="C446" s="172" t="s">
        <v>742</v>
      </c>
      <c r="D446" s="172" t="s">
        <v>742</v>
      </c>
      <c r="E446" s="175" t="s">
        <v>9</v>
      </c>
      <c r="F446" s="173">
        <v>2708900</v>
      </c>
      <c r="G446" s="172" t="s">
        <v>694</v>
      </c>
      <c r="H446" s="174" t="s">
        <v>5307</v>
      </c>
      <c r="I446" s="166" t="s">
        <v>1978</v>
      </c>
      <c r="J446" s="80" t="s">
        <v>742</v>
      </c>
    </row>
    <row r="447" spans="1:10" x14ac:dyDescent="0.35">
      <c r="A447" s="170">
        <v>434</v>
      </c>
      <c r="B447" s="171" t="s">
        <v>4558</v>
      </c>
      <c r="C447" s="172" t="s">
        <v>744</v>
      </c>
      <c r="D447" s="172" t="s">
        <v>744</v>
      </c>
      <c r="E447" s="175" t="s">
        <v>14</v>
      </c>
      <c r="F447" s="173">
        <v>2708900</v>
      </c>
      <c r="G447" s="172" t="s">
        <v>694</v>
      </c>
      <c r="H447" s="174" t="s">
        <v>5308</v>
      </c>
      <c r="I447" s="166" t="s">
        <v>1979</v>
      </c>
      <c r="J447" s="80" t="s">
        <v>744</v>
      </c>
    </row>
    <row r="448" spans="1:10" x14ac:dyDescent="0.35">
      <c r="A448" s="170">
        <v>435</v>
      </c>
      <c r="B448" s="171" t="s">
        <v>4559</v>
      </c>
      <c r="C448" s="172" t="s">
        <v>746</v>
      </c>
      <c r="D448" s="172" t="s">
        <v>746</v>
      </c>
      <c r="E448" s="175" t="s">
        <v>14</v>
      </c>
      <c r="F448" s="173">
        <v>2708900</v>
      </c>
      <c r="G448" s="172" t="s">
        <v>694</v>
      </c>
      <c r="H448" s="174" t="s">
        <v>5309</v>
      </c>
      <c r="I448" s="166" t="s">
        <v>1980</v>
      </c>
      <c r="J448" s="80" t="s">
        <v>746</v>
      </c>
    </row>
    <row r="449" spans="1:10" x14ac:dyDescent="0.35">
      <c r="A449" s="170">
        <v>436</v>
      </c>
      <c r="B449" s="171" t="s">
        <v>4560</v>
      </c>
      <c r="C449" s="172" t="s">
        <v>748</v>
      </c>
      <c r="D449" s="172" t="s">
        <v>748</v>
      </c>
      <c r="E449" s="175" t="s">
        <v>14</v>
      </c>
      <c r="F449" s="173">
        <v>2708900</v>
      </c>
      <c r="G449" s="172" t="s">
        <v>694</v>
      </c>
      <c r="H449" s="174" t="s">
        <v>5310</v>
      </c>
      <c r="I449" s="166" t="s">
        <v>1981</v>
      </c>
      <c r="J449" s="80" t="s">
        <v>748</v>
      </c>
    </row>
    <row r="450" spans="1:10" x14ac:dyDescent="0.35">
      <c r="A450" s="170">
        <v>437</v>
      </c>
      <c r="B450" s="171" t="s">
        <v>4561</v>
      </c>
      <c r="C450" s="172" t="s">
        <v>750</v>
      </c>
      <c r="D450" s="172" t="s">
        <v>750</v>
      </c>
      <c r="E450" s="175" t="s">
        <v>14</v>
      </c>
      <c r="F450" s="173">
        <v>2708900</v>
      </c>
      <c r="G450" s="172" t="s">
        <v>694</v>
      </c>
      <c r="H450" s="174" t="s">
        <v>5311</v>
      </c>
      <c r="I450" s="166" t="s">
        <v>1982</v>
      </c>
      <c r="J450" s="80" t="s">
        <v>750</v>
      </c>
    </row>
    <row r="451" spans="1:10" x14ac:dyDescent="0.35">
      <c r="A451" s="170">
        <v>438</v>
      </c>
      <c r="B451" s="171" t="s">
        <v>4562</v>
      </c>
      <c r="C451" s="172" t="s">
        <v>752</v>
      </c>
      <c r="D451" s="172" t="s">
        <v>752</v>
      </c>
      <c r="E451" s="175" t="s">
        <v>14</v>
      </c>
      <c r="F451" s="173">
        <v>2708900</v>
      </c>
      <c r="G451" s="172" t="s">
        <v>694</v>
      </c>
      <c r="H451" s="174" t="s">
        <v>5312</v>
      </c>
      <c r="I451" s="166" t="s">
        <v>1983</v>
      </c>
      <c r="J451" s="80" t="s">
        <v>752</v>
      </c>
    </row>
    <row r="452" spans="1:10" x14ac:dyDescent="0.35">
      <c r="A452" s="170">
        <v>439</v>
      </c>
      <c r="B452" s="171" t="s">
        <v>4563</v>
      </c>
      <c r="C452" s="172" t="s">
        <v>754</v>
      </c>
      <c r="D452" s="172" t="s">
        <v>754</v>
      </c>
      <c r="E452" s="175" t="s">
        <v>14</v>
      </c>
      <c r="F452" s="173">
        <v>2708900</v>
      </c>
      <c r="G452" s="172" t="s">
        <v>694</v>
      </c>
      <c r="H452" s="174" t="s">
        <v>5313</v>
      </c>
      <c r="I452" s="166" t="s">
        <v>1984</v>
      </c>
      <c r="J452" s="80" t="s">
        <v>754</v>
      </c>
    </row>
    <row r="453" spans="1:10" x14ac:dyDescent="0.35">
      <c r="A453" s="170">
        <v>440</v>
      </c>
      <c r="B453" s="171" t="s">
        <v>4564</v>
      </c>
      <c r="C453" s="172" t="s">
        <v>756</v>
      </c>
      <c r="D453" s="172" t="s">
        <v>756</v>
      </c>
      <c r="E453" s="175" t="s">
        <v>64</v>
      </c>
      <c r="F453" s="173">
        <v>2708900</v>
      </c>
      <c r="G453" s="172" t="s">
        <v>694</v>
      </c>
      <c r="H453" s="174" t="s">
        <v>5314</v>
      </c>
      <c r="I453" s="166" t="s">
        <v>1985</v>
      </c>
      <c r="J453" s="80" t="s">
        <v>756</v>
      </c>
    </row>
    <row r="454" spans="1:10" ht="31" x14ac:dyDescent="0.35">
      <c r="A454" s="170">
        <v>441</v>
      </c>
      <c r="B454" s="171" t="s">
        <v>4565</v>
      </c>
      <c r="C454" s="172" t="s">
        <v>758</v>
      </c>
      <c r="D454" s="172" t="s">
        <v>759</v>
      </c>
      <c r="E454" s="175" t="s">
        <v>14</v>
      </c>
      <c r="F454" s="173">
        <v>2708900</v>
      </c>
      <c r="G454" s="172" t="s">
        <v>694</v>
      </c>
      <c r="H454" s="174" t="s">
        <v>5315</v>
      </c>
      <c r="I454" s="166" t="s">
        <v>1986</v>
      </c>
      <c r="J454" s="80" t="s">
        <v>759</v>
      </c>
    </row>
    <row r="455" spans="1:10" x14ac:dyDescent="0.35">
      <c r="A455" s="170">
        <v>442</v>
      </c>
      <c r="B455" s="171" t="s">
        <v>4566</v>
      </c>
      <c r="C455" s="172" t="s">
        <v>761</v>
      </c>
      <c r="D455" s="172" t="s">
        <v>761</v>
      </c>
      <c r="E455" s="175" t="s">
        <v>14</v>
      </c>
      <c r="F455" s="173">
        <v>2708900</v>
      </c>
      <c r="G455" s="172" t="s">
        <v>694</v>
      </c>
      <c r="H455" s="174" t="s">
        <v>5316</v>
      </c>
      <c r="I455" s="166" t="s">
        <v>1987</v>
      </c>
      <c r="J455" s="80" t="s">
        <v>761</v>
      </c>
    </row>
    <row r="456" spans="1:10" x14ac:dyDescent="0.35">
      <c r="A456" s="170">
        <v>443</v>
      </c>
      <c r="B456" s="171" t="s">
        <v>4567</v>
      </c>
      <c r="C456" s="172" t="s">
        <v>763</v>
      </c>
      <c r="D456" s="172" t="s">
        <v>763</v>
      </c>
      <c r="E456" s="175" t="s">
        <v>9</v>
      </c>
      <c r="F456" s="173">
        <v>2708900</v>
      </c>
      <c r="G456" s="172" t="s">
        <v>694</v>
      </c>
      <c r="H456" s="174" t="s">
        <v>5317</v>
      </c>
      <c r="I456" s="166" t="s">
        <v>1988</v>
      </c>
      <c r="J456" s="80" t="s">
        <v>763</v>
      </c>
    </row>
    <row r="457" spans="1:10" x14ac:dyDescent="0.35">
      <c r="A457" s="170">
        <v>444</v>
      </c>
      <c r="B457" s="171" t="s">
        <v>4568</v>
      </c>
      <c r="C457" s="172" t="s">
        <v>765</v>
      </c>
      <c r="D457" s="172" t="s">
        <v>765</v>
      </c>
      <c r="E457" s="175" t="s">
        <v>9</v>
      </c>
      <c r="F457" s="173">
        <v>2708900</v>
      </c>
      <c r="G457" s="172" t="s">
        <v>694</v>
      </c>
      <c r="H457" s="174" t="s">
        <v>5318</v>
      </c>
      <c r="I457" s="166" t="s">
        <v>1989</v>
      </c>
      <c r="J457" s="80" t="s">
        <v>765</v>
      </c>
    </row>
    <row r="458" spans="1:10" x14ac:dyDescent="0.35">
      <c r="A458" s="170">
        <v>445</v>
      </c>
      <c r="B458" s="171" t="s">
        <v>4569</v>
      </c>
      <c r="C458" s="172" t="s">
        <v>696</v>
      </c>
      <c r="D458" s="172" t="s">
        <v>696</v>
      </c>
      <c r="E458" s="175" t="s">
        <v>9</v>
      </c>
      <c r="F458" s="173">
        <v>2708900</v>
      </c>
      <c r="G458" s="172" t="s">
        <v>694</v>
      </c>
      <c r="H458" s="174" t="s">
        <v>5319</v>
      </c>
      <c r="I458" s="166" t="s">
        <v>1990</v>
      </c>
      <c r="J458" s="80" t="s">
        <v>696</v>
      </c>
    </row>
    <row r="459" spans="1:10" ht="31" x14ac:dyDescent="0.35">
      <c r="A459" s="170">
        <v>446</v>
      </c>
      <c r="B459" s="171" t="s">
        <v>4570</v>
      </c>
      <c r="C459" s="172" t="s">
        <v>768</v>
      </c>
      <c r="D459" s="172" t="s">
        <v>768</v>
      </c>
      <c r="E459" s="175" t="s">
        <v>14</v>
      </c>
      <c r="F459" s="173">
        <v>2708900</v>
      </c>
      <c r="G459" s="172" t="s">
        <v>694</v>
      </c>
      <c r="H459" s="174" t="s">
        <v>5320</v>
      </c>
      <c r="I459" s="166" t="s">
        <v>1991</v>
      </c>
      <c r="J459" s="80" t="s">
        <v>768</v>
      </c>
    </row>
    <row r="460" spans="1:10" x14ac:dyDescent="0.35">
      <c r="A460" s="170">
        <v>447</v>
      </c>
      <c r="B460" s="171" t="s">
        <v>4571</v>
      </c>
      <c r="C460" s="172" t="s">
        <v>700</v>
      </c>
      <c r="D460" s="172" t="s">
        <v>700</v>
      </c>
      <c r="E460" s="175" t="s">
        <v>14</v>
      </c>
      <c r="F460" s="173">
        <v>2708900</v>
      </c>
      <c r="G460" s="172" t="s">
        <v>694</v>
      </c>
      <c r="H460" s="174" t="s">
        <v>5321</v>
      </c>
      <c r="I460" s="166" t="s">
        <v>1992</v>
      </c>
      <c r="J460" s="80" t="s">
        <v>700</v>
      </c>
    </row>
    <row r="461" spans="1:10" ht="31" x14ac:dyDescent="0.35">
      <c r="A461" s="170">
        <v>448</v>
      </c>
      <c r="B461" s="171" t="s">
        <v>4572</v>
      </c>
      <c r="C461" s="172" t="s">
        <v>771</v>
      </c>
      <c r="D461" s="172" t="s">
        <v>772</v>
      </c>
      <c r="E461" s="175" t="s">
        <v>14</v>
      </c>
      <c r="F461" s="173">
        <v>2708900</v>
      </c>
      <c r="G461" s="172" t="s">
        <v>694</v>
      </c>
      <c r="H461" s="174" t="s">
        <v>5322</v>
      </c>
      <c r="I461" s="166" t="s">
        <v>1993</v>
      </c>
      <c r="J461" s="80" t="s">
        <v>772</v>
      </c>
    </row>
    <row r="462" spans="1:10" x14ac:dyDescent="0.35">
      <c r="A462" s="170">
        <v>449</v>
      </c>
      <c r="B462" s="171" t="s">
        <v>4573</v>
      </c>
      <c r="C462" s="172" t="s">
        <v>774</v>
      </c>
      <c r="D462" s="172" t="s">
        <v>774</v>
      </c>
      <c r="E462" s="175" t="s">
        <v>9</v>
      </c>
      <c r="F462" s="173">
        <v>2708900</v>
      </c>
      <c r="G462" s="172" t="s">
        <v>694</v>
      </c>
      <c r="H462" s="174" t="s">
        <v>5323</v>
      </c>
      <c r="I462" s="166" t="s">
        <v>1994</v>
      </c>
      <c r="J462" s="80" t="s">
        <v>774</v>
      </c>
    </row>
    <row r="463" spans="1:10" ht="62" x14ac:dyDescent="0.35">
      <c r="A463" s="170">
        <v>450</v>
      </c>
      <c r="B463" s="171" t="s">
        <v>4574</v>
      </c>
      <c r="C463" s="172" t="s">
        <v>776</v>
      </c>
      <c r="D463" s="172" t="s">
        <v>776</v>
      </c>
      <c r="E463" s="175" t="s">
        <v>14</v>
      </c>
      <c r="F463" s="173">
        <v>5040700</v>
      </c>
      <c r="G463" s="172" t="s">
        <v>777</v>
      </c>
      <c r="H463" s="174" t="s">
        <v>5324</v>
      </c>
      <c r="I463" s="166" t="s">
        <v>2049</v>
      </c>
      <c r="J463" s="80" t="s">
        <v>776</v>
      </c>
    </row>
    <row r="464" spans="1:10" ht="62" x14ac:dyDescent="0.35">
      <c r="A464" s="170">
        <v>451</v>
      </c>
      <c r="B464" s="171" t="s">
        <v>4575</v>
      </c>
      <c r="C464" s="172" t="s">
        <v>779</v>
      </c>
      <c r="D464" s="172" t="s">
        <v>779</v>
      </c>
      <c r="E464" s="175" t="s">
        <v>64</v>
      </c>
      <c r="F464" s="173">
        <v>5040700</v>
      </c>
      <c r="G464" s="172" t="s">
        <v>777</v>
      </c>
      <c r="H464" s="174" t="s">
        <v>5325</v>
      </c>
      <c r="I464" s="166" t="s">
        <v>2050</v>
      </c>
      <c r="J464" s="80" t="s">
        <v>779</v>
      </c>
    </row>
    <row r="465" spans="1:10" ht="62" x14ac:dyDescent="0.35">
      <c r="A465" s="170">
        <v>452</v>
      </c>
      <c r="B465" s="171" t="s">
        <v>4576</v>
      </c>
      <c r="C465" s="172" t="s">
        <v>781</v>
      </c>
      <c r="D465" s="172" t="s">
        <v>781</v>
      </c>
      <c r="E465" s="175" t="s">
        <v>64</v>
      </c>
      <c r="F465" s="173">
        <v>5040700</v>
      </c>
      <c r="G465" s="172" t="s">
        <v>777</v>
      </c>
      <c r="H465" s="174" t="s">
        <v>5326</v>
      </c>
      <c r="I465" s="166" t="s">
        <v>2051</v>
      </c>
      <c r="J465" s="80" t="s">
        <v>781</v>
      </c>
    </row>
    <row r="466" spans="1:10" ht="62" x14ac:dyDescent="0.35">
      <c r="A466" s="170">
        <v>453</v>
      </c>
      <c r="B466" s="171" t="s">
        <v>4577</v>
      </c>
      <c r="C466" s="172" t="s">
        <v>783</v>
      </c>
      <c r="D466" s="172" t="s">
        <v>783</v>
      </c>
      <c r="E466" s="175" t="s">
        <v>64</v>
      </c>
      <c r="F466" s="173">
        <v>5040700</v>
      </c>
      <c r="G466" s="172" t="s">
        <v>777</v>
      </c>
      <c r="H466" s="174" t="s">
        <v>5327</v>
      </c>
      <c r="I466" s="166" t="s">
        <v>2052</v>
      </c>
      <c r="J466" s="80" t="s">
        <v>783</v>
      </c>
    </row>
    <row r="467" spans="1:10" ht="62" x14ac:dyDescent="0.35">
      <c r="A467" s="170">
        <v>454</v>
      </c>
      <c r="B467" s="171" t="s">
        <v>4578</v>
      </c>
      <c r="C467" s="172" t="s">
        <v>785</v>
      </c>
      <c r="D467" s="172" t="s">
        <v>785</v>
      </c>
      <c r="E467" s="175" t="s">
        <v>64</v>
      </c>
      <c r="F467" s="173">
        <v>5040700</v>
      </c>
      <c r="G467" s="172" t="s">
        <v>777</v>
      </c>
      <c r="H467" s="174" t="s">
        <v>5328</v>
      </c>
      <c r="I467" s="166" t="s">
        <v>2053</v>
      </c>
      <c r="J467" s="80" t="s">
        <v>785</v>
      </c>
    </row>
    <row r="468" spans="1:10" ht="31" x14ac:dyDescent="0.35">
      <c r="A468" s="170">
        <v>455</v>
      </c>
      <c r="B468" s="171" t="s">
        <v>4579</v>
      </c>
      <c r="C468" s="172" t="s">
        <v>787</v>
      </c>
      <c r="D468" s="172" t="s">
        <v>787</v>
      </c>
      <c r="E468" s="175" t="s">
        <v>211</v>
      </c>
      <c r="F468" s="173">
        <v>2593500</v>
      </c>
      <c r="G468" s="172" t="s">
        <v>10</v>
      </c>
      <c r="H468" s="174" t="s">
        <v>5329</v>
      </c>
      <c r="I468" s="166" t="s">
        <v>1554</v>
      </c>
      <c r="J468" s="80" t="s">
        <v>787</v>
      </c>
    </row>
    <row r="469" spans="1:10" ht="31" x14ac:dyDescent="0.35">
      <c r="A469" s="170">
        <v>456</v>
      </c>
      <c r="B469" s="171" t="s">
        <v>4580</v>
      </c>
      <c r="C469" s="172" t="s">
        <v>789</v>
      </c>
      <c r="D469" s="172" t="s">
        <v>789</v>
      </c>
      <c r="E469" s="175" t="s">
        <v>9</v>
      </c>
      <c r="F469" s="173">
        <v>2593500</v>
      </c>
      <c r="G469" s="172" t="s">
        <v>10</v>
      </c>
      <c r="H469" s="174" t="s">
        <v>5330</v>
      </c>
      <c r="I469" s="166" t="s">
        <v>1555</v>
      </c>
      <c r="J469" s="80" t="s">
        <v>789</v>
      </c>
    </row>
    <row r="470" spans="1:10" ht="31" x14ac:dyDescent="0.35">
      <c r="A470" s="170">
        <v>457</v>
      </c>
      <c r="B470" s="171" t="s">
        <v>4581</v>
      </c>
      <c r="C470" s="172" t="s">
        <v>791</v>
      </c>
      <c r="D470" s="172" t="s">
        <v>791</v>
      </c>
      <c r="E470" s="175" t="s">
        <v>211</v>
      </c>
      <c r="F470" s="173">
        <v>2593500</v>
      </c>
      <c r="G470" s="172" t="s">
        <v>10</v>
      </c>
      <c r="H470" s="174" t="s">
        <v>5331</v>
      </c>
      <c r="I470" s="166" t="s">
        <v>1556</v>
      </c>
      <c r="J470" s="80" t="s">
        <v>791</v>
      </c>
    </row>
    <row r="471" spans="1:10" ht="31" x14ac:dyDescent="0.35">
      <c r="A471" s="170">
        <v>458</v>
      </c>
      <c r="B471" s="171" t="s">
        <v>4582</v>
      </c>
      <c r="C471" s="172" t="s">
        <v>793</v>
      </c>
      <c r="D471" s="172" t="s">
        <v>793</v>
      </c>
      <c r="E471" s="175" t="s">
        <v>9</v>
      </c>
      <c r="F471" s="173">
        <v>2593500</v>
      </c>
      <c r="G471" s="172" t="s">
        <v>10</v>
      </c>
      <c r="H471" s="174" t="s">
        <v>5332</v>
      </c>
      <c r="I471" s="166" t="s">
        <v>1557</v>
      </c>
      <c r="J471" s="80" t="s">
        <v>793</v>
      </c>
    </row>
    <row r="472" spans="1:10" x14ac:dyDescent="0.35">
      <c r="A472" s="170">
        <v>459</v>
      </c>
      <c r="B472" s="171" t="s">
        <v>4583</v>
      </c>
      <c r="C472" s="172" t="s">
        <v>795</v>
      </c>
      <c r="D472" s="172" t="s">
        <v>795</v>
      </c>
      <c r="E472" s="175" t="s">
        <v>211</v>
      </c>
      <c r="F472" s="173">
        <v>2593500</v>
      </c>
      <c r="G472" s="172" t="s">
        <v>10</v>
      </c>
      <c r="H472" s="174" t="s">
        <v>5333</v>
      </c>
      <c r="I472" s="166" t="s">
        <v>1558</v>
      </c>
      <c r="J472" s="80" t="s">
        <v>795</v>
      </c>
    </row>
    <row r="473" spans="1:10" x14ac:dyDescent="0.35">
      <c r="A473" s="170">
        <v>460</v>
      </c>
      <c r="B473" s="171" t="s">
        <v>4584</v>
      </c>
      <c r="C473" s="172" t="s">
        <v>797</v>
      </c>
      <c r="D473" s="172" t="s">
        <v>797</v>
      </c>
      <c r="E473" s="175" t="s">
        <v>9</v>
      </c>
      <c r="F473" s="173">
        <v>2593500</v>
      </c>
      <c r="G473" s="172" t="s">
        <v>10</v>
      </c>
      <c r="H473" s="174" t="s">
        <v>5334</v>
      </c>
      <c r="I473" s="166" t="s">
        <v>1559</v>
      </c>
      <c r="J473" s="80" t="s">
        <v>797</v>
      </c>
    </row>
    <row r="474" spans="1:10" x14ac:dyDescent="0.35">
      <c r="A474" s="170">
        <v>461</v>
      </c>
      <c r="B474" s="171" t="s">
        <v>4585</v>
      </c>
      <c r="C474" s="172" t="s">
        <v>799</v>
      </c>
      <c r="D474" s="172" t="s">
        <v>799</v>
      </c>
      <c r="E474" s="175" t="s">
        <v>14</v>
      </c>
      <c r="F474" s="173">
        <v>2593500</v>
      </c>
      <c r="G474" s="172" t="s">
        <v>10</v>
      </c>
      <c r="H474" s="174" t="s">
        <v>5335</v>
      </c>
      <c r="I474" s="166" t="s">
        <v>1560</v>
      </c>
      <c r="J474" s="80" t="s">
        <v>799</v>
      </c>
    </row>
    <row r="475" spans="1:10" ht="31" x14ac:dyDescent="0.35">
      <c r="A475" s="170">
        <v>462</v>
      </c>
      <c r="B475" s="171" t="s">
        <v>4586</v>
      </c>
      <c r="C475" s="172" t="s">
        <v>801</v>
      </c>
      <c r="D475" s="172" t="s">
        <v>801</v>
      </c>
      <c r="E475" s="175" t="s">
        <v>14</v>
      </c>
      <c r="F475" s="173">
        <v>2593500</v>
      </c>
      <c r="G475" s="172" t="s">
        <v>10</v>
      </c>
      <c r="H475" s="174" t="s">
        <v>5336</v>
      </c>
      <c r="I475" s="166" t="s">
        <v>1561</v>
      </c>
      <c r="J475" s="80" t="s">
        <v>801</v>
      </c>
    </row>
    <row r="476" spans="1:10" ht="31" x14ac:dyDescent="0.35">
      <c r="A476" s="170">
        <v>463</v>
      </c>
      <c r="B476" s="171" t="s">
        <v>4587</v>
      </c>
      <c r="C476" s="172" t="s">
        <v>803</v>
      </c>
      <c r="D476" s="172" t="s">
        <v>803</v>
      </c>
      <c r="E476" s="175" t="s">
        <v>14</v>
      </c>
      <c r="F476" s="173">
        <v>2593500</v>
      </c>
      <c r="G476" s="172" t="s">
        <v>10</v>
      </c>
      <c r="H476" s="174" t="s">
        <v>5337</v>
      </c>
      <c r="I476" s="166" t="s">
        <v>1562</v>
      </c>
      <c r="J476" s="80" t="s">
        <v>803</v>
      </c>
    </row>
    <row r="477" spans="1:10" ht="46.5" x14ac:dyDescent="0.35">
      <c r="A477" s="170">
        <v>464</v>
      </c>
      <c r="B477" s="171" t="s">
        <v>4588</v>
      </c>
      <c r="C477" s="172" t="s">
        <v>805</v>
      </c>
      <c r="D477" s="172" t="s">
        <v>805</v>
      </c>
      <c r="E477" s="175" t="s">
        <v>14</v>
      </c>
      <c r="F477" s="173">
        <v>2593500</v>
      </c>
      <c r="G477" s="172" t="s">
        <v>10</v>
      </c>
      <c r="H477" s="174" t="s">
        <v>5338</v>
      </c>
      <c r="I477" s="166" t="s">
        <v>1563</v>
      </c>
      <c r="J477" s="80" t="s">
        <v>805</v>
      </c>
    </row>
    <row r="478" spans="1:10" x14ac:dyDescent="0.35">
      <c r="A478" s="170">
        <v>465</v>
      </c>
      <c r="B478" s="171" t="s">
        <v>4589</v>
      </c>
      <c r="C478" s="172" t="s">
        <v>807</v>
      </c>
      <c r="D478" s="172" t="s">
        <v>807</v>
      </c>
      <c r="E478" s="175" t="s">
        <v>9</v>
      </c>
      <c r="F478" s="173">
        <v>2593500</v>
      </c>
      <c r="G478" s="172" t="s">
        <v>10</v>
      </c>
      <c r="H478" s="174" t="s">
        <v>5339</v>
      </c>
      <c r="I478" s="166" t="s">
        <v>1564</v>
      </c>
      <c r="J478" s="80" t="s">
        <v>807</v>
      </c>
    </row>
    <row r="479" spans="1:10" x14ac:dyDescent="0.35">
      <c r="A479" s="170">
        <v>466</v>
      </c>
      <c r="B479" s="171" t="s">
        <v>4590</v>
      </c>
      <c r="C479" s="172" t="s">
        <v>809</v>
      </c>
      <c r="D479" s="172" t="s">
        <v>809</v>
      </c>
      <c r="E479" s="175" t="s">
        <v>9</v>
      </c>
      <c r="F479" s="173">
        <v>2593500</v>
      </c>
      <c r="G479" s="172" t="s">
        <v>10</v>
      </c>
      <c r="H479" s="174" t="s">
        <v>5340</v>
      </c>
      <c r="I479" s="166" t="s">
        <v>1565</v>
      </c>
      <c r="J479" s="80" t="s">
        <v>809</v>
      </c>
    </row>
    <row r="480" spans="1:10" x14ac:dyDescent="0.35">
      <c r="A480" s="170">
        <v>467</v>
      </c>
      <c r="B480" s="171" t="s">
        <v>4591</v>
      </c>
      <c r="C480" s="172" t="s">
        <v>811</v>
      </c>
      <c r="D480" s="172" t="s">
        <v>811</v>
      </c>
      <c r="E480" s="175" t="s">
        <v>9</v>
      </c>
      <c r="F480" s="173">
        <v>2593500</v>
      </c>
      <c r="G480" s="172" t="s">
        <v>10</v>
      </c>
      <c r="H480" s="174" t="s">
        <v>5341</v>
      </c>
      <c r="I480" s="166" t="s">
        <v>1566</v>
      </c>
      <c r="J480" s="80" t="s">
        <v>811</v>
      </c>
    </row>
    <row r="481" spans="1:10" ht="31" x14ac:dyDescent="0.35">
      <c r="A481" s="170">
        <v>468</v>
      </c>
      <c r="B481" s="171" t="s">
        <v>4592</v>
      </c>
      <c r="C481" s="172" t="s">
        <v>813</v>
      </c>
      <c r="D481" s="172" t="s">
        <v>813</v>
      </c>
      <c r="E481" s="175" t="s">
        <v>9</v>
      </c>
      <c r="F481" s="173">
        <v>2593500</v>
      </c>
      <c r="G481" s="172" t="s">
        <v>10</v>
      </c>
      <c r="H481" s="174" t="s">
        <v>5342</v>
      </c>
      <c r="I481" s="166" t="s">
        <v>1567</v>
      </c>
      <c r="J481" s="80" t="s">
        <v>813</v>
      </c>
    </row>
    <row r="482" spans="1:10" x14ac:dyDescent="0.35">
      <c r="A482" s="170">
        <v>469</v>
      </c>
      <c r="B482" s="171" t="s">
        <v>4593</v>
      </c>
      <c r="C482" s="172" t="s">
        <v>815</v>
      </c>
      <c r="D482" s="172" t="s">
        <v>815</v>
      </c>
      <c r="E482" s="175" t="s">
        <v>9</v>
      </c>
      <c r="F482" s="173">
        <v>2593500</v>
      </c>
      <c r="G482" s="172" t="s">
        <v>10</v>
      </c>
      <c r="H482" s="174" t="s">
        <v>5343</v>
      </c>
      <c r="I482" s="166" t="s">
        <v>1568</v>
      </c>
      <c r="J482" s="80" t="s">
        <v>815</v>
      </c>
    </row>
    <row r="483" spans="1:10" x14ac:dyDescent="0.35">
      <c r="A483" s="170">
        <v>470</v>
      </c>
      <c r="B483" s="171" t="s">
        <v>4594</v>
      </c>
      <c r="C483" s="172" t="s">
        <v>817</v>
      </c>
      <c r="D483" s="172" t="s">
        <v>817</v>
      </c>
      <c r="E483" s="175" t="s">
        <v>9</v>
      </c>
      <c r="F483" s="173">
        <v>2593500</v>
      </c>
      <c r="G483" s="172" t="s">
        <v>10</v>
      </c>
      <c r="H483" s="174" t="s">
        <v>5344</v>
      </c>
      <c r="I483" s="166" t="s">
        <v>1569</v>
      </c>
      <c r="J483" s="80" t="s">
        <v>817</v>
      </c>
    </row>
    <row r="484" spans="1:10" ht="31" x14ac:dyDescent="0.35">
      <c r="A484" s="170">
        <v>471</v>
      </c>
      <c r="B484" s="171" t="s">
        <v>4595</v>
      </c>
      <c r="C484" s="172" t="s">
        <v>819</v>
      </c>
      <c r="D484" s="172" t="s">
        <v>819</v>
      </c>
      <c r="E484" s="175" t="s">
        <v>9</v>
      </c>
      <c r="F484" s="173">
        <v>2593500</v>
      </c>
      <c r="G484" s="172" t="s">
        <v>10</v>
      </c>
      <c r="H484" s="174" t="s">
        <v>5345</v>
      </c>
      <c r="I484" s="166" t="s">
        <v>1570</v>
      </c>
      <c r="J484" s="80" t="s">
        <v>819</v>
      </c>
    </row>
    <row r="485" spans="1:10" x14ac:dyDescent="0.35">
      <c r="A485" s="170">
        <v>472</v>
      </c>
      <c r="B485" s="171" t="s">
        <v>4596</v>
      </c>
      <c r="C485" s="172" t="s">
        <v>821</v>
      </c>
      <c r="D485" s="172" t="s">
        <v>821</v>
      </c>
      <c r="E485" s="175" t="s">
        <v>9</v>
      </c>
      <c r="F485" s="173">
        <v>2593500</v>
      </c>
      <c r="G485" s="172" t="s">
        <v>10</v>
      </c>
      <c r="H485" s="174" t="s">
        <v>5346</v>
      </c>
      <c r="I485" s="166" t="s">
        <v>1571</v>
      </c>
      <c r="J485" s="80" t="s">
        <v>821</v>
      </c>
    </row>
    <row r="486" spans="1:10" x14ac:dyDescent="0.35">
      <c r="A486" s="170">
        <v>473</v>
      </c>
      <c r="B486" s="171" t="s">
        <v>4597</v>
      </c>
      <c r="C486" s="172" t="s">
        <v>823</v>
      </c>
      <c r="D486" s="172" t="s">
        <v>823</v>
      </c>
      <c r="E486" s="175" t="s">
        <v>9</v>
      </c>
      <c r="F486" s="173">
        <v>2593500</v>
      </c>
      <c r="G486" s="172" t="s">
        <v>10</v>
      </c>
      <c r="H486" s="174" t="s">
        <v>5347</v>
      </c>
      <c r="I486" s="166" t="s">
        <v>1572</v>
      </c>
      <c r="J486" s="80" t="s">
        <v>823</v>
      </c>
    </row>
    <row r="487" spans="1:10" x14ac:dyDescent="0.35">
      <c r="A487" s="170">
        <v>474</v>
      </c>
      <c r="B487" s="171" t="s">
        <v>4598</v>
      </c>
      <c r="C487" s="172" t="s">
        <v>825</v>
      </c>
      <c r="D487" s="172" t="s">
        <v>825</v>
      </c>
      <c r="E487" s="175" t="s">
        <v>9</v>
      </c>
      <c r="F487" s="173">
        <v>2593500</v>
      </c>
      <c r="G487" s="172" t="s">
        <v>10</v>
      </c>
      <c r="H487" s="174" t="s">
        <v>5348</v>
      </c>
      <c r="I487" s="166" t="s">
        <v>1573</v>
      </c>
      <c r="J487" s="80" t="s">
        <v>825</v>
      </c>
    </row>
    <row r="488" spans="1:10" x14ac:dyDescent="0.35">
      <c r="A488" s="170">
        <v>475</v>
      </c>
      <c r="B488" s="171" t="s">
        <v>4599</v>
      </c>
      <c r="C488" s="172" t="s">
        <v>827</v>
      </c>
      <c r="D488" s="172" t="s">
        <v>827</v>
      </c>
      <c r="E488" s="175" t="s">
        <v>9</v>
      </c>
      <c r="F488" s="173">
        <v>2593500</v>
      </c>
      <c r="G488" s="172" t="s">
        <v>10</v>
      </c>
      <c r="H488" s="174" t="s">
        <v>5349</v>
      </c>
      <c r="I488" s="166" t="s">
        <v>1574</v>
      </c>
      <c r="J488" s="80" t="s">
        <v>827</v>
      </c>
    </row>
    <row r="489" spans="1:10" x14ac:dyDescent="0.35">
      <c r="A489" s="170">
        <v>476</v>
      </c>
      <c r="B489" s="171" t="s">
        <v>4600</v>
      </c>
      <c r="C489" s="172" t="s">
        <v>1409</v>
      </c>
      <c r="D489" s="172" t="s">
        <v>1409</v>
      </c>
      <c r="E489" s="175" t="s">
        <v>9</v>
      </c>
      <c r="F489" s="173">
        <v>2593500</v>
      </c>
      <c r="G489" s="172" t="s">
        <v>10</v>
      </c>
      <c r="H489" s="174" t="s">
        <v>5350</v>
      </c>
      <c r="I489" s="166" t="s">
        <v>1575</v>
      </c>
      <c r="J489" s="80" t="s">
        <v>1409</v>
      </c>
    </row>
    <row r="490" spans="1:10" x14ac:dyDescent="0.35">
      <c r="A490" s="170">
        <v>477</v>
      </c>
      <c r="B490" s="171" t="s">
        <v>4601</v>
      </c>
      <c r="C490" s="172" t="s">
        <v>1411</v>
      </c>
      <c r="D490" s="172" t="s">
        <v>1411</v>
      </c>
      <c r="E490" s="175" t="s">
        <v>9</v>
      </c>
      <c r="F490" s="173">
        <v>2593500</v>
      </c>
      <c r="G490" s="172" t="s">
        <v>10</v>
      </c>
      <c r="H490" s="174" t="s">
        <v>5351</v>
      </c>
      <c r="I490" s="166" t="s">
        <v>1576</v>
      </c>
      <c r="J490" s="80" t="s">
        <v>1411</v>
      </c>
    </row>
    <row r="491" spans="1:10" x14ac:dyDescent="0.35">
      <c r="A491" s="170">
        <v>478</v>
      </c>
      <c r="B491" s="171" t="s">
        <v>4602</v>
      </c>
      <c r="C491" s="172" t="s">
        <v>1413</v>
      </c>
      <c r="D491" s="172" t="s">
        <v>1413</v>
      </c>
      <c r="E491" s="175" t="s">
        <v>9</v>
      </c>
      <c r="F491" s="173">
        <v>2593500</v>
      </c>
      <c r="G491" s="172" t="s">
        <v>10</v>
      </c>
      <c r="H491" s="174" t="s">
        <v>5352</v>
      </c>
      <c r="I491" s="166" t="s">
        <v>1577</v>
      </c>
      <c r="J491" s="80" t="s">
        <v>1413</v>
      </c>
    </row>
    <row r="492" spans="1:10" x14ac:dyDescent="0.35">
      <c r="A492" s="170">
        <v>479</v>
      </c>
      <c r="B492" s="171" t="s">
        <v>4603</v>
      </c>
      <c r="C492" s="172" t="s">
        <v>829</v>
      </c>
      <c r="D492" s="172" t="s">
        <v>829</v>
      </c>
      <c r="E492" s="175" t="s">
        <v>9</v>
      </c>
      <c r="F492" s="173">
        <v>2593500</v>
      </c>
      <c r="G492" s="172" t="s">
        <v>10</v>
      </c>
      <c r="H492" s="174" t="s">
        <v>5353</v>
      </c>
      <c r="I492" s="166" t="s">
        <v>1578</v>
      </c>
      <c r="J492" s="80" t="s">
        <v>829</v>
      </c>
    </row>
    <row r="493" spans="1:10" x14ac:dyDescent="0.35">
      <c r="A493" s="170">
        <v>480</v>
      </c>
      <c r="B493" s="171" t="s">
        <v>4604</v>
      </c>
      <c r="C493" s="172" t="s">
        <v>831</v>
      </c>
      <c r="D493" s="172" t="s">
        <v>831</v>
      </c>
      <c r="E493" s="175" t="s">
        <v>9</v>
      </c>
      <c r="F493" s="173">
        <v>2593500</v>
      </c>
      <c r="G493" s="172" t="s">
        <v>10</v>
      </c>
      <c r="H493" s="174" t="s">
        <v>5354</v>
      </c>
      <c r="I493" s="166" t="s">
        <v>1579</v>
      </c>
      <c r="J493" s="80" t="s">
        <v>831</v>
      </c>
    </row>
    <row r="494" spans="1:10" x14ac:dyDescent="0.35">
      <c r="A494" s="170">
        <v>481</v>
      </c>
      <c r="B494" s="171" t="s">
        <v>4605</v>
      </c>
      <c r="C494" s="172" t="s">
        <v>833</v>
      </c>
      <c r="D494" s="172" t="s">
        <v>833</v>
      </c>
      <c r="E494" s="175" t="s">
        <v>9</v>
      </c>
      <c r="F494" s="173">
        <v>2593500</v>
      </c>
      <c r="G494" s="172" t="s">
        <v>10</v>
      </c>
      <c r="H494" s="174" t="s">
        <v>5355</v>
      </c>
      <c r="I494" s="166" t="s">
        <v>1580</v>
      </c>
      <c r="J494" s="80" t="s">
        <v>833</v>
      </c>
    </row>
    <row r="495" spans="1:10" ht="31" x14ac:dyDescent="0.35">
      <c r="A495" s="170">
        <v>482</v>
      </c>
      <c r="B495" s="171" t="s">
        <v>4606</v>
      </c>
      <c r="C495" s="172" t="s">
        <v>835</v>
      </c>
      <c r="D495" s="172" t="s">
        <v>835</v>
      </c>
      <c r="E495" s="175" t="s">
        <v>9</v>
      </c>
      <c r="F495" s="173">
        <v>2593500</v>
      </c>
      <c r="G495" s="172" t="s">
        <v>10</v>
      </c>
      <c r="H495" s="174" t="s">
        <v>5356</v>
      </c>
      <c r="I495" s="166" t="s">
        <v>1581</v>
      </c>
      <c r="J495" s="80" t="s">
        <v>835</v>
      </c>
    </row>
    <row r="496" spans="1:10" x14ac:dyDescent="0.35">
      <c r="A496" s="170">
        <v>483</v>
      </c>
      <c r="B496" s="171" t="s">
        <v>4607</v>
      </c>
      <c r="C496" s="172" t="s">
        <v>837</v>
      </c>
      <c r="D496" s="172" t="s">
        <v>837</v>
      </c>
      <c r="E496" s="175" t="s">
        <v>14</v>
      </c>
      <c r="F496" s="173">
        <v>2593500</v>
      </c>
      <c r="G496" s="172" t="s">
        <v>10</v>
      </c>
      <c r="H496" s="174" t="s">
        <v>5357</v>
      </c>
      <c r="I496" s="166" t="s">
        <v>1582</v>
      </c>
      <c r="J496" s="80" t="s">
        <v>837</v>
      </c>
    </row>
    <row r="497" spans="1:10" x14ac:dyDescent="0.35">
      <c r="A497" s="170">
        <v>484</v>
      </c>
      <c r="B497" s="171" t="s">
        <v>4608</v>
      </c>
      <c r="C497" s="172" t="s">
        <v>839</v>
      </c>
      <c r="D497" s="172" t="s">
        <v>839</v>
      </c>
      <c r="E497" s="175" t="s">
        <v>14</v>
      </c>
      <c r="F497" s="173">
        <v>2593500</v>
      </c>
      <c r="G497" s="172" t="s">
        <v>10</v>
      </c>
      <c r="H497" s="174" t="s">
        <v>5358</v>
      </c>
      <c r="I497" s="166" t="s">
        <v>1583</v>
      </c>
      <c r="J497" s="80" t="s">
        <v>839</v>
      </c>
    </row>
    <row r="498" spans="1:10" x14ac:dyDescent="0.35">
      <c r="A498" s="170">
        <v>485</v>
      </c>
      <c r="B498" s="171" t="s">
        <v>4609</v>
      </c>
      <c r="C498" s="172" t="s">
        <v>841</v>
      </c>
      <c r="D498" s="172" t="s">
        <v>841</v>
      </c>
      <c r="E498" s="175" t="s">
        <v>14</v>
      </c>
      <c r="F498" s="173">
        <v>2593500</v>
      </c>
      <c r="G498" s="172" t="s">
        <v>10</v>
      </c>
      <c r="H498" s="174" t="s">
        <v>5359</v>
      </c>
      <c r="I498" s="166" t="s">
        <v>1584</v>
      </c>
      <c r="J498" s="80" t="s">
        <v>841</v>
      </c>
    </row>
    <row r="499" spans="1:10" x14ac:dyDescent="0.35">
      <c r="A499" s="170">
        <v>486</v>
      </c>
      <c r="B499" s="171" t="s">
        <v>4610</v>
      </c>
      <c r="C499" s="172" t="s">
        <v>843</v>
      </c>
      <c r="D499" s="172" t="s">
        <v>843</v>
      </c>
      <c r="E499" s="175" t="s">
        <v>9</v>
      </c>
      <c r="F499" s="173">
        <v>2593500</v>
      </c>
      <c r="G499" s="172" t="s">
        <v>10</v>
      </c>
      <c r="H499" s="174" t="s">
        <v>5360</v>
      </c>
      <c r="I499" s="166" t="s">
        <v>1585</v>
      </c>
      <c r="J499" s="80" t="s">
        <v>843</v>
      </c>
    </row>
    <row r="500" spans="1:10" x14ac:dyDescent="0.35">
      <c r="A500" s="170">
        <v>487</v>
      </c>
      <c r="B500" s="171" t="s">
        <v>4611</v>
      </c>
      <c r="C500" s="172" t="s">
        <v>845</v>
      </c>
      <c r="D500" s="172" t="s">
        <v>845</v>
      </c>
      <c r="E500" s="175" t="s">
        <v>9</v>
      </c>
      <c r="F500" s="173">
        <v>2593500</v>
      </c>
      <c r="G500" s="172" t="s">
        <v>10</v>
      </c>
      <c r="H500" s="174" t="s">
        <v>5361</v>
      </c>
      <c r="I500" s="166" t="s">
        <v>1586</v>
      </c>
      <c r="J500" s="80" t="s">
        <v>845</v>
      </c>
    </row>
    <row r="501" spans="1:10" x14ac:dyDescent="0.35">
      <c r="A501" s="170">
        <v>488</v>
      </c>
      <c r="B501" s="171" t="s">
        <v>4612</v>
      </c>
      <c r="C501" s="172" t="s">
        <v>847</v>
      </c>
      <c r="D501" s="172" t="s">
        <v>847</v>
      </c>
      <c r="E501" s="175" t="s">
        <v>9</v>
      </c>
      <c r="F501" s="173">
        <v>2593500</v>
      </c>
      <c r="G501" s="172" t="s">
        <v>10</v>
      </c>
      <c r="H501" s="174" t="s">
        <v>5362</v>
      </c>
      <c r="I501" s="166" t="s">
        <v>1587</v>
      </c>
      <c r="J501" s="80" t="s">
        <v>847</v>
      </c>
    </row>
    <row r="502" spans="1:10" x14ac:dyDescent="0.35">
      <c r="A502" s="170">
        <v>489</v>
      </c>
      <c r="B502" s="171" t="s">
        <v>4613</v>
      </c>
      <c r="C502" s="172" t="s">
        <v>849</v>
      </c>
      <c r="D502" s="172" t="s">
        <v>849</v>
      </c>
      <c r="E502" s="175" t="s">
        <v>9</v>
      </c>
      <c r="F502" s="173">
        <v>2593500</v>
      </c>
      <c r="G502" s="172" t="s">
        <v>10</v>
      </c>
      <c r="H502" s="174" t="s">
        <v>5363</v>
      </c>
      <c r="I502" s="166" t="s">
        <v>1588</v>
      </c>
      <c r="J502" s="80" t="s">
        <v>849</v>
      </c>
    </row>
    <row r="503" spans="1:10" ht="31" x14ac:dyDescent="0.35">
      <c r="A503" s="170">
        <v>490</v>
      </c>
      <c r="B503" s="171" t="s">
        <v>4614</v>
      </c>
      <c r="C503" s="172" t="s">
        <v>851</v>
      </c>
      <c r="D503" s="172" t="s">
        <v>851</v>
      </c>
      <c r="E503" s="175" t="s">
        <v>9</v>
      </c>
      <c r="F503" s="173">
        <v>2593500</v>
      </c>
      <c r="G503" s="172" t="s">
        <v>10</v>
      </c>
      <c r="H503" s="174" t="s">
        <v>5364</v>
      </c>
      <c r="I503" s="166" t="s">
        <v>1589</v>
      </c>
      <c r="J503" s="80" t="s">
        <v>851</v>
      </c>
    </row>
    <row r="504" spans="1:10" x14ac:dyDescent="0.35">
      <c r="A504" s="170">
        <v>491</v>
      </c>
      <c r="B504" s="171" t="s">
        <v>4615</v>
      </c>
      <c r="C504" s="172" t="s">
        <v>853</v>
      </c>
      <c r="D504" s="172" t="s">
        <v>853</v>
      </c>
      <c r="E504" s="175" t="s">
        <v>9</v>
      </c>
      <c r="F504" s="173">
        <v>2593500</v>
      </c>
      <c r="G504" s="172" t="s">
        <v>10</v>
      </c>
      <c r="H504" s="174" t="s">
        <v>5365</v>
      </c>
      <c r="I504" s="166" t="s">
        <v>1590</v>
      </c>
      <c r="J504" s="80" t="s">
        <v>853</v>
      </c>
    </row>
    <row r="505" spans="1:10" x14ac:dyDescent="0.35">
      <c r="A505" s="170">
        <v>492</v>
      </c>
      <c r="B505" s="171" t="s">
        <v>4616</v>
      </c>
      <c r="C505" s="172" t="s">
        <v>855</v>
      </c>
      <c r="D505" s="172" t="s">
        <v>855</v>
      </c>
      <c r="E505" s="175" t="s">
        <v>14</v>
      </c>
      <c r="F505" s="173">
        <v>2593500</v>
      </c>
      <c r="G505" s="172" t="s">
        <v>10</v>
      </c>
      <c r="H505" s="174" t="s">
        <v>5366</v>
      </c>
      <c r="I505" s="166" t="s">
        <v>1591</v>
      </c>
      <c r="J505" s="80" t="s">
        <v>855</v>
      </c>
    </row>
    <row r="506" spans="1:10" ht="31" x14ac:dyDescent="0.35">
      <c r="A506" s="170">
        <v>493</v>
      </c>
      <c r="B506" s="171" t="s">
        <v>4617</v>
      </c>
      <c r="C506" s="172" t="s">
        <v>857</v>
      </c>
      <c r="D506" s="172" t="s">
        <v>857</v>
      </c>
      <c r="E506" s="175" t="s">
        <v>9</v>
      </c>
      <c r="F506" s="173">
        <v>2593500</v>
      </c>
      <c r="G506" s="172" t="s">
        <v>10</v>
      </c>
      <c r="H506" s="174" t="s">
        <v>5367</v>
      </c>
      <c r="I506" s="166" t="s">
        <v>1592</v>
      </c>
      <c r="J506" s="80" t="s">
        <v>857</v>
      </c>
    </row>
    <row r="507" spans="1:10" x14ac:dyDescent="0.35">
      <c r="A507" s="170">
        <v>494</v>
      </c>
      <c r="B507" s="171" t="s">
        <v>4618</v>
      </c>
      <c r="C507" s="172" t="s">
        <v>859</v>
      </c>
      <c r="D507" s="172" t="s">
        <v>859</v>
      </c>
      <c r="E507" s="175" t="s">
        <v>14</v>
      </c>
      <c r="F507" s="173">
        <v>2815300</v>
      </c>
      <c r="G507" s="172" t="s">
        <v>10</v>
      </c>
      <c r="H507" s="174" t="s">
        <v>5368</v>
      </c>
      <c r="I507" s="166" t="s">
        <v>1948</v>
      </c>
      <c r="J507" s="80" t="s">
        <v>859</v>
      </c>
    </row>
    <row r="508" spans="1:10" x14ac:dyDescent="0.35">
      <c r="A508" s="170">
        <v>495</v>
      </c>
      <c r="B508" s="171" t="s">
        <v>4619</v>
      </c>
      <c r="C508" s="172" t="s">
        <v>861</v>
      </c>
      <c r="D508" s="172" t="s">
        <v>861</v>
      </c>
      <c r="E508" s="175" t="s">
        <v>14</v>
      </c>
      <c r="F508" s="173">
        <v>2815300</v>
      </c>
      <c r="G508" s="172" t="s">
        <v>10</v>
      </c>
      <c r="H508" s="174" t="s">
        <v>5369</v>
      </c>
      <c r="I508" s="166" t="s">
        <v>1949</v>
      </c>
      <c r="J508" s="80" t="s">
        <v>861</v>
      </c>
    </row>
    <row r="509" spans="1:10" x14ac:dyDescent="0.35">
      <c r="A509" s="170">
        <v>496</v>
      </c>
      <c r="B509" s="171" t="s">
        <v>4620</v>
      </c>
      <c r="C509" s="172" t="s">
        <v>4621</v>
      </c>
      <c r="D509" s="172" t="s">
        <v>4622</v>
      </c>
      <c r="E509" s="175" t="s">
        <v>14</v>
      </c>
      <c r="F509" s="173">
        <v>2815300</v>
      </c>
      <c r="G509" s="172" t="s">
        <v>10</v>
      </c>
      <c r="H509" s="174" t="s">
        <v>5370</v>
      </c>
      <c r="I509" s="166" t="s">
        <v>1950</v>
      </c>
      <c r="J509" s="80" t="s">
        <v>774</v>
      </c>
    </row>
    <row r="510" spans="1:10" ht="31" x14ac:dyDescent="0.35">
      <c r="A510" s="170">
        <v>497</v>
      </c>
      <c r="B510" s="171" t="s">
        <v>4623</v>
      </c>
      <c r="C510" s="172" t="s">
        <v>864</v>
      </c>
      <c r="D510" s="172" t="s">
        <v>864</v>
      </c>
      <c r="E510" s="175" t="s">
        <v>64</v>
      </c>
      <c r="F510" s="173">
        <v>2815300</v>
      </c>
      <c r="G510" s="172" t="s">
        <v>10</v>
      </c>
      <c r="H510" s="174" t="s">
        <v>5371</v>
      </c>
      <c r="I510" s="166" t="s">
        <v>1951</v>
      </c>
      <c r="J510" s="80" t="s">
        <v>864</v>
      </c>
    </row>
    <row r="511" spans="1:10" x14ac:dyDescent="0.35">
      <c r="A511" s="170">
        <v>498</v>
      </c>
      <c r="B511" s="171" t="s">
        <v>4624</v>
      </c>
      <c r="C511" s="172" t="s">
        <v>866</v>
      </c>
      <c r="D511" s="172" t="s">
        <v>866</v>
      </c>
      <c r="E511" s="175" t="s">
        <v>9</v>
      </c>
      <c r="F511" s="173">
        <v>2815300</v>
      </c>
      <c r="G511" s="172" t="s">
        <v>10</v>
      </c>
      <c r="H511" s="174" t="s">
        <v>5372</v>
      </c>
      <c r="I511" s="166" t="s">
        <v>1952</v>
      </c>
      <c r="J511" s="80" t="s">
        <v>866</v>
      </c>
    </row>
    <row r="512" spans="1:10" ht="31" x14ac:dyDescent="0.35">
      <c r="A512" s="170">
        <v>499</v>
      </c>
      <c r="B512" s="171" t="s">
        <v>4625</v>
      </c>
      <c r="C512" s="172" t="s">
        <v>868</v>
      </c>
      <c r="D512" s="172" t="s">
        <v>868</v>
      </c>
      <c r="E512" s="175" t="s">
        <v>14</v>
      </c>
      <c r="F512" s="173">
        <v>2815300</v>
      </c>
      <c r="G512" s="172" t="s">
        <v>10</v>
      </c>
      <c r="H512" s="174" t="s">
        <v>5373</v>
      </c>
      <c r="I512" s="166" t="s">
        <v>1953</v>
      </c>
      <c r="J512" s="80" t="s">
        <v>868</v>
      </c>
    </row>
    <row r="513" spans="1:10" ht="31" x14ac:dyDescent="0.35">
      <c r="A513" s="170">
        <v>500</v>
      </c>
      <c r="B513" s="171" t="s">
        <v>4626</v>
      </c>
      <c r="C513" s="172" t="s">
        <v>870</v>
      </c>
      <c r="D513" s="172" t="s">
        <v>870</v>
      </c>
      <c r="E513" s="175" t="s">
        <v>9</v>
      </c>
      <c r="F513" s="173">
        <v>4123000</v>
      </c>
      <c r="G513" s="172" t="s">
        <v>10</v>
      </c>
      <c r="H513" s="174" t="s">
        <v>5374</v>
      </c>
      <c r="I513" s="166" t="s">
        <v>2125</v>
      </c>
      <c r="J513" s="80" t="s">
        <v>870</v>
      </c>
    </row>
    <row r="514" spans="1:10" x14ac:dyDescent="0.35">
      <c r="A514" s="170">
        <v>501</v>
      </c>
      <c r="B514" s="171" t="s">
        <v>4627</v>
      </c>
      <c r="C514" s="172" t="s">
        <v>872</v>
      </c>
      <c r="D514" s="172" t="s">
        <v>872</v>
      </c>
      <c r="E514" s="175" t="s">
        <v>9</v>
      </c>
      <c r="F514" s="173">
        <v>4123000</v>
      </c>
      <c r="G514" s="172" t="s">
        <v>10</v>
      </c>
      <c r="H514" s="174" t="s">
        <v>5375</v>
      </c>
      <c r="I514" s="166" t="s">
        <v>2126</v>
      </c>
      <c r="J514" s="80" t="s">
        <v>872</v>
      </c>
    </row>
    <row r="515" spans="1:10" ht="31" x14ac:dyDescent="0.35">
      <c r="A515" s="170">
        <v>502</v>
      </c>
      <c r="B515" s="171" t="s">
        <v>4628</v>
      </c>
      <c r="C515" s="172" t="s">
        <v>874</v>
      </c>
      <c r="D515" s="172" t="s">
        <v>874</v>
      </c>
      <c r="E515" s="175" t="s">
        <v>9</v>
      </c>
      <c r="F515" s="173">
        <v>4123000</v>
      </c>
      <c r="G515" s="172" t="s">
        <v>10</v>
      </c>
      <c r="H515" s="174" t="s">
        <v>5376</v>
      </c>
      <c r="I515" s="166" t="s">
        <v>2127</v>
      </c>
      <c r="J515" s="80" t="s">
        <v>874</v>
      </c>
    </row>
    <row r="516" spans="1:10" ht="31" x14ac:dyDescent="0.35">
      <c r="A516" s="170">
        <v>503</v>
      </c>
      <c r="B516" s="171" t="s">
        <v>4629</v>
      </c>
      <c r="C516" s="172" t="s">
        <v>876</v>
      </c>
      <c r="D516" s="172" t="s">
        <v>877</v>
      </c>
      <c r="E516" s="175" t="s">
        <v>14</v>
      </c>
      <c r="F516" s="173">
        <v>4123000</v>
      </c>
      <c r="G516" s="172" t="s">
        <v>10</v>
      </c>
      <c r="H516" s="174" t="s">
        <v>5377</v>
      </c>
      <c r="I516" s="166" t="s">
        <v>2128</v>
      </c>
      <c r="J516" s="80" t="s">
        <v>877</v>
      </c>
    </row>
    <row r="517" spans="1:10" x14ac:dyDescent="0.35">
      <c r="A517" s="170">
        <v>504</v>
      </c>
      <c r="B517" s="171" t="s">
        <v>4630</v>
      </c>
      <c r="C517" s="172" t="s">
        <v>879</v>
      </c>
      <c r="D517" s="172" t="s">
        <v>879</v>
      </c>
      <c r="E517" s="175" t="s">
        <v>14</v>
      </c>
      <c r="F517" s="173">
        <v>4123000</v>
      </c>
      <c r="G517" s="172" t="s">
        <v>10</v>
      </c>
      <c r="H517" s="174" t="s">
        <v>5378</v>
      </c>
      <c r="I517" s="166" t="s">
        <v>2129</v>
      </c>
      <c r="J517" s="80" t="s">
        <v>879</v>
      </c>
    </row>
    <row r="518" spans="1:10" ht="31" x14ac:dyDescent="0.35">
      <c r="A518" s="170">
        <v>505</v>
      </c>
      <c r="B518" s="171" t="s">
        <v>4631</v>
      </c>
      <c r="C518" s="172" t="s">
        <v>881</v>
      </c>
      <c r="D518" s="172" t="s">
        <v>882</v>
      </c>
      <c r="E518" s="175" t="s">
        <v>64</v>
      </c>
      <c r="F518" s="173">
        <v>4123000</v>
      </c>
      <c r="G518" s="172" t="s">
        <v>10</v>
      </c>
      <c r="H518" s="174" t="s">
        <v>5379</v>
      </c>
      <c r="I518" s="166" t="s">
        <v>2130</v>
      </c>
      <c r="J518" s="80" t="s">
        <v>882</v>
      </c>
    </row>
    <row r="519" spans="1:10" ht="31" x14ac:dyDescent="0.35">
      <c r="A519" s="170">
        <v>506</v>
      </c>
      <c r="B519" s="171" t="s">
        <v>4632</v>
      </c>
      <c r="C519" s="172" t="s">
        <v>884</v>
      </c>
      <c r="D519" s="172" t="s">
        <v>885</v>
      </c>
      <c r="E519" s="175" t="s">
        <v>9</v>
      </c>
      <c r="F519" s="173">
        <v>4123000</v>
      </c>
      <c r="G519" s="172" t="s">
        <v>10</v>
      </c>
      <c r="H519" s="174" t="s">
        <v>5380</v>
      </c>
      <c r="I519" s="166" t="s">
        <v>2131</v>
      </c>
      <c r="J519" s="80" t="s">
        <v>885</v>
      </c>
    </row>
    <row r="520" spans="1:10" ht="31" x14ac:dyDescent="0.35">
      <c r="A520" s="170">
        <v>507</v>
      </c>
      <c r="B520" s="171" t="s">
        <v>4633</v>
      </c>
      <c r="C520" s="172" t="s">
        <v>887</v>
      </c>
      <c r="D520" s="172" t="s">
        <v>888</v>
      </c>
      <c r="E520" s="175" t="s">
        <v>9</v>
      </c>
      <c r="F520" s="173">
        <v>4123000</v>
      </c>
      <c r="G520" s="172" t="s">
        <v>10</v>
      </c>
      <c r="H520" s="174" t="s">
        <v>5381</v>
      </c>
      <c r="I520" s="166" t="s">
        <v>2132</v>
      </c>
      <c r="J520" s="80" t="s">
        <v>888</v>
      </c>
    </row>
    <row r="521" spans="1:10" x14ac:dyDescent="0.35">
      <c r="A521" s="170">
        <v>508</v>
      </c>
      <c r="B521" s="171" t="s">
        <v>4634</v>
      </c>
      <c r="C521" s="172" t="s">
        <v>890</v>
      </c>
      <c r="D521" s="172" t="s">
        <v>890</v>
      </c>
      <c r="E521" s="175" t="s">
        <v>14</v>
      </c>
      <c r="F521" s="173">
        <v>4123000</v>
      </c>
      <c r="G521" s="172" t="s">
        <v>10</v>
      </c>
      <c r="H521" s="174" t="s">
        <v>5382</v>
      </c>
      <c r="I521" s="166" t="s">
        <v>2133</v>
      </c>
      <c r="J521" s="80" t="s">
        <v>890</v>
      </c>
    </row>
    <row r="522" spans="1:10" ht="31" x14ac:dyDescent="0.35">
      <c r="A522" s="170">
        <v>509</v>
      </c>
      <c r="B522" s="171" t="s">
        <v>4635</v>
      </c>
      <c r="C522" s="172" t="s">
        <v>892</v>
      </c>
      <c r="D522" s="172" t="s">
        <v>4636</v>
      </c>
      <c r="E522" s="175" t="s">
        <v>9</v>
      </c>
      <c r="F522" s="173">
        <v>4123000</v>
      </c>
      <c r="G522" s="172" t="s">
        <v>10</v>
      </c>
      <c r="H522" s="174" t="s">
        <v>5383</v>
      </c>
      <c r="I522" s="166" t="s">
        <v>2134</v>
      </c>
      <c r="J522" s="80" t="s">
        <v>892</v>
      </c>
    </row>
    <row r="523" spans="1:10" ht="31" x14ac:dyDescent="0.35">
      <c r="A523" s="170">
        <v>510</v>
      </c>
      <c r="B523" s="171" t="s">
        <v>4637</v>
      </c>
      <c r="C523" s="172" t="s">
        <v>894</v>
      </c>
      <c r="D523" s="172" t="s">
        <v>894</v>
      </c>
      <c r="E523" s="175" t="s">
        <v>14</v>
      </c>
      <c r="F523" s="173">
        <v>4123000</v>
      </c>
      <c r="G523" s="172" t="s">
        <v>10</v>
      </c>
      <c r="H523" s="174" t="s">
        <v>5384</v>
      </c>
      <c r="I523" s="166" t="s">
        <v>2135</v>
      </c>
      <c r="J523" s="80" t="s">
        <v>894</v>
      </c>
    </row>
    <row r="524" spans="1:10" ht="31" x14ac:dyDescent="0.35">
      <c r="A524" s="170">
        <v>511</v>
      </c>
      <c r="B524" s="171" t="s">
        <v>4638</v>
      </c>
      <c r="C524" s="172" t="s">
        <v>896</v>
      </c>
      <c r="D524" s="172" t="s">
        <v>896</v>
      </c>
      <c r="E524" s="175" t="s">
        <v>9</v>
      </c>
      <c r="F524" s="173">
        <v>4123000</v>
      </c>
      <c r="G524" s="172" t="s">
        <v>10</v>
      </c>
      <c r="H524" s="174" t="s">
        <v>5385</v>
      </c>
      <c r="I524" s="166" t="s">
        <v>2136</v>
      </c>
      <c r="J524" s="80" t="s">
        <v>896</v>
      </c>
    </row>
    <row r="525" spans="1:10" ht="31" x14ac:dyDescent="0.35">
      <c r="A525" s="170">
        <v>512</v>
      </c>
      <c r="B525" s="171" t="s">
        <v>4639</v>
      </c>
      <c r="C525" s="172" t="s">
        <v>898</v>
      </c>
      <c r="D525" s="172" t="s">
        <v>898</v>
      </c>
      <c r="E525" s="175" t="s">
        <v>9</v>
      </c>
      <c r="F525" s="173">
        <v>4123000</v>
      </c>
      <c r="G525" s="172" t="s">
        <v>10</v>
      </c>
      <c r="H525" s="174" t="s">
        <v>5386</v>
      </c>
      <c r="I525" s="166" t="s">
        <v>2137</v>
      </c>
      <c r="J525" s="80" t="s">
        <v>898</v>
      </c>
    </row>
    <row r="526" spans="1:10" ht="31" x14ac:dyDescent="0.35">
      <c r="A526" s="170">
        <v>513</v>
      </c>
      <c r="B526" s="171" t="s">
        <v>4640</v>
      </c>
      <c r="C526" s="172" t="s">
        <v>900</v>
      </c>
      <c r="D526" s="172" t="s">
        <v>900</v>
      </c>
      <c r="E526" s="175" t="s">
        <v>9</v>
      </c>
      <c r="F526" s="173">
        <v>4123000</v>
      </c>
      <c r="G526" s="172" t="s">
        <v>10</v>
      </c>
      <c r="H526" s="174" t="s">
        <v>5387</v>
      </c>
      <c r="I526" s="166" t="s">
        <v>2138</v>
      </c>
      <c r="J526" s="80" t="s">
        <v>900</v>
      </c>
    </row>
    <row r="527" spans="1:10" ht="31" x14ac:dyDescent="0.35">
      <c r="A527" s="170">
        <v>514</v>
      </c>
      <c r="B527" s="171" t="s">
        <v>4641</v>
      </c>
      <c r="C527" s="172" t="s">
        <v>902</v>
      </c>
      <c r="D527" s="172" t="s">
        <v>902</v>
      </c>
      <c r="E527" s="175" t="s">
        <v>9</v>
      </c>
      <c r="F527" s="173">
        <v>4123000</v>
      </c>
      <c r="G527" s="172" t="s">
        <v>10</v>
      </c>
      <c r="H527" s="174" t="s">
        <v>5388</v>
      </c>
      <c r="I527" s="166" t="s">
        <v>2139</v>
      </c>
      <c r="J527" s="80" t="s">
        <v>902</v>
      </c>
    </row>
    <row r="528" spans="1:10" x14ac:dyDescent="0.35">
      <c r="A528" s="170">
        <v>515</v>
      </c>
      <c r="B528" s="171" t="s">
        <v>4642</v>
      </c>
      <c r="C528" s="172" t="s">
        <v>904</v>
      </c>
      <c r="D528" s="172" t="s">
        <v>904</v>
      </c>
      <c r="E528" s="175" t="s">
        <v>14</v>
      </c>
      <c r="F528" s="173">
        <v>2686900</v>
      </c>
      <c r="G528" s="172" t="s">
        <v>10</v>
      </c>
      <c r="H528" s="174" t="s">
        <v>5389</v>
      </c>
      <c r="I528" s="166" t="s">
        <v>2140</v>
      </c>
      <c r="J528" s="80" t="s">
        <v>904</v>
      </c>
    </row>
    <row r="529" spans="1:10" x14ac:dyDescent="0.35">
      <c r="A529" s="170">
        <v>516</v>
      </c>
      <c r="B529" s="171" t="s">
        <v>4643</v>
      </c>
      <c r="C529" s="172" t="s">
        <v>906</v>
      </c>
      <c r="D529" s="172" t="s">
        <v>906</v>
      </c>
      <c r="E529" s="175" t="s">
        <v>14</v>
      </c>
      <c r="F529" s="173">
        <v>2686900</v>
      </c>
      <c r="G529" s="172" t="s">
        <v>10</v>
      </c>
      <c r="H529" s="174" t="s">
        <v>5390</v>
      </c>
      <c r="I529" s="166" t="s">
        <v>2141</v>
      </c>
      <c r="J529" s="80" t="s">
        <v>906</v>
      </c>
    </row>
    <row r="530" spans="1:10" x14ac:dyDescent="0.35">
      <c r="A530" s="170">
        <v>517</v>
      </c>
      <c r="B530" s="171" t="s">
        <v>4644</v>
      </c>
      <c r="C530" s="172" t="s">
        <v>908</v>
      </c>
      <c r="D530" s="172" t="s">
        <v>908</v>
      </c>
      <c r="E530" s="175" t="s">
        <v>9</v>
      </c>
      <c r="F530" s="173">
        <v>2686900</v>
      </c>
      <c r="G530" s="172" t="s">
        <v>10</v>
      </c>
      <c r="H530" s="174" t="s">
        <v>5391</v>
      </c>
      <c r="I530" s="166" t="s">
        <v>2142</v>
      </c>
      <c r="J530" s="80" t="s">
        <v>908</v>
      </c>
    </row>
    <row r="531" spans="1:10" x14ac:dyDescent="0.35">
      <c r="A531" s="170">
        <v>518</v>
      </c>
      <c r="B531" s="171" t="s">
        <v>4645</v>
      </c>
      <c r="C531" s="172" t="s">
        <v>910</v>
      </c>
      <c r="D531" s="172" t="s">
        <v>910</v>
      </c>
      <c r="E531" s="175" t="s">
        <v>9</v>
      </c>
      <c r="F531" s="173">
        <v>2686900</v>
      </c>
      <c r="G531" s="172" t="s">
        <v>10</v>
      </c>
      <c r="H531" s="174" t="s">
        <v>5392</v>
      </c>
      <c r="I531" s="166" t="s">
        <v>2143</v>
      </c>
      <c r="J531" s="80" t="s">
        <v>910</v>
      </c>
    </row>
    <row r="532" spans="1:10" ht="31" x14ac:dyDescent="0.35">
      <c r="A532" s="170">
        <v>519</v>
      </c>
      <c r="B532" s="171" t="s">
        <v>4646</v>
      </c>
      <c r="C532" s="172" t="s">
        <v>912</v>
      </c>
      <c r="D532" s="172" t="s">
        <v>913</v>
      </c>
      <c r="E532" s="175" t="s">
        <v>9</v>
      </c>
      <c r="F532" s="173">
        <v>2686900</v>
      </c>
      <c r="G532" s="172" t="s">
        <v>10</v>
      </c>
      <c r="H532" s="174" t="s">
        <v>5393</v>
      </c>
      <c r="I532" s="166" t="s">
        <v>2144</v>
      </c>
      <c r="J532" s="80" t="s">
        <v>913</v>
      </c>
    </row>
    <row r="533" spans="1:10" x14ac:dyDescent="0.35">
      <c r="A533" s="170">
        <v>520</v>
      </c>
      <c r="B533" s="171" t="s">
        <v>4647</v>
      </c>
      <c r="C533" s="172" t="s">
        <v>915</v>
      </c>
      <c r="D533" s="172" t="s">
        <v>915</v>
      </c>
      <c r="E533" s="175" t="s">
        <v>14</v>
      </c>
      <c r="F533" s="173">
        <v>2686900</v>
      </c>
      <c r="G533" s="172" t="s">
        <v>10</v>
      </c>
      <c r="H533" s="174" t="s">
        <v>5394</v>
      </c>
      <c r="I533" s="166" t="s">
        <v>2145</v>
      </c>
      <c r="J533" s="80" t="s">
        <v>915</v>
      </c>
    </row>
    <row r="534" spans="1:10" x14ac:dyDescent="0.35">
      <c r="A534" s="170">
        <v>521</v>
      </c>
      <c r="B534" s="171" t="s">
        <v>4648</v>
      </c>
      <c r="C534" s="172" t="s">
        <v>917</v>
      </c>
      <c r="D534" s="172" t="s">
        <v>917</v>
      </c>
      <c r="E534" s="175" t="s">
        <v>9</v>
      </c>
      <c r="F534" s="173">
        <v>2686900</v>
      </c>
      <c r="G534" s="172" t="s">
        <v>10</v>
      </c>
      <c r="H534" s="174" t="s">
        <v>5395</v>
      </c>
      <c r="I534" s="166" t="s">
        <v>2146</v>
      </c>
      <c r="J534" s="80" t="s">
        <v>917</v>
      </c>
    </row>
    <row r="535" spans="1:10" x14ac:dyDescent="0.35">
      <c r="A535" s="170">
        <v>522</v>
      </c>
      <c r="B535" s="171" t="s">
        <v>4649</v>
      </c>
      <c r="C535" s="172" t="s">
        <v>904</v>
      </c>
      <c r="D535" s="172" t="s">
        <v>904</v>
      </c>
      <c r="E535" s="175" t="s">
        <v>14</v>
      </c>
      <c r="F535" s="173">
        <v>2686900</v>
      </c>
      <c r="G535" s="172" t="s">
        <v>10</v>
      </c>
      <c r="H535" s="174" t="s">
        <v>5396</v>
      </c>
      <c r="I535" s="166" t="s">
        <v>2147</v>
      </c>
      <c r="J535" s="80" t="s">
        <v>904</v>
      </c>
    </row>
    <row r="536" spans="1:10" x14ac:dyDescent="0.35">
      <c r="A536" s="170">
        <v>523</v>
      </c>
      <c r="B536" s="171" t="s">
        <v>4650</v>
      </c>
      <c r="C536" s="172" t="s">
        <v>920</v>
      </c>
      <c r="D536" s="172" t="s">
        <v>920</v>
      </c>
      <c r="E536" s="175" t="s">
        <v>9</v>
      </c>
      <c r="F536" s="173">
        <v>2686900</v>
      </c>
      <c r="G536" s="172" t="s">
        <v>10</v>
      </c>
      <c r="H536" s="174" t="s">
        <v>5397</v>
      </c>
      <c r="I536" s="166" t="s">
        <v>2148</v>
      </c>
      <c r="J536" s="80" t="s">
        <v>920</v>
      </c>
    </row>
    <row r="537" spans="1:10" ht="31" x14ac:dyDescent="0.35">
      <c r="A537" s="170">
        <v>524</v>
      </c>
      <c r="B537" s="171" t="s">
        <v>4651</v>
      </c>
      <c r="C537" s="172" t="s">
        <v>881</v>
      </c>
      <c r="D537" s="172" t="s">
        <v>882</v>
      </c>
      <c r="E537" s="175" t="s">
        <v>64</v>
      </c>
      <c r="F537" s="173">
        <v>2686900</v>
      </c>
      <c r="G537" s="172" t="s">
        <v>10</v>
      </c>
      <c r="H537" s="174" t="s">
        <v>5398</v>
      </c>
      <c r="I537" s="166" t="s">
        <v>2149</v>
      </c>
      <c r="J537" s="80" t="s">
        <v>882</v>
      </c>
    </row>
    <row r="538" spans="1:10" ht="31" x14ac:dyDescent="0.35">
      <c r="A538" s="170">
        <v>525</v>
      </c>
      <c r="B538" s="171" t="s">
        <v>4652</v>
      </c>
      <c r="C538" s="172" t="s">
        <v>884</v>
      </c>
      <c r="D538" s="172" t="s">
        <v>885</v>
      </c>
      <c r="E538" s="175" t="s">
        <v>9</v>
      </c>
      <c r="F538" s="173">
        <v>2686900</v>
      </c>
      <c r="G538" s="172" t="s">
        <v>10</v>
      </c>
      <c r="H538" s="174" t="s">
        <v>5399</v>
      </c>
      <c r="I538" s="166" t="s">
        <v>2150</v>
      </c>
      <c r="J538" s="80" t="s">
        <v>885</v>
      </c>
    </row>
    <row r="539" spans="1:10" ht="31" x14ac:dyDescent="0.35">
      <c r="A539" s="170">
        <v>526</v>
      </c>
      <c r="B539" s="171" t="s">
        <v>4653</v>
      </c>
      <c r="C539" s="172" t="s">
        <v>887</v>
      </c>
      <c r="D539" s="172" t="s">
        <v>888</v>
      </c>
      <c r="E539" s="175" t="s">
        <v>9</v>
      </c>
      <c r="F539" s="173">
        <v>2686900</v>
      </c>
      <c r="G539" s="172" t="s">
        <v>10</v>
      </c>
      <c r="H539" s="174" t="s">
        <v>5400</v>
      </c>
      <c r="I539" s="166" t="s">
        <v>2151</v>
      </c>
      <c r="J539" s="80" t="s">
        <v>888</v>
      </c>
    </row>
    <row r="540" spans="1:10" x14ac:dyDescent="0.35">
      <c r="A540" s="170">
        <v>527</v>
      </c>
      <c r="B540" s="171" t="s">
        <v>4654</v>
      </c>
      <c r="C540" s="172" t="s">
        <v>925</v>
      </c>
      <c r="D540" s="172" t="s">
        <v>925</v>
      </c>
      <c r="E540" s="175" t="s">
        <v>9</v>
      </c>
      <c r="F540" s="173">
        <v>2686900</v>
      </c>
      <c r="G540" s="172" t="s">
        <v>10</v>
      </c>
      <c r="H540" s="174" t="s">
        <v>5401</v>
      </c>
      <c r="I540" s="166" t="s">
        <v>2152</v>
      </c>
      <c r="J540" s="80" t="s">
        <v>925</v>
      </c>
    </row>
    <row r="541" spans="1:10" x14ac:dyDescent="0.35">
      <c r="A541" s="170">
        <v>528</v>
      </c>
      <c r="B541" s="171" t="s">
        <v>4655</v>
      </c>
      <c r="C541" s="172" t="s">
        <v>1415</v>
      </c>
      <c r="D541" s="172" t="s">
        <v>1415</v>
      </c>
      <c r="E541" s="175" t="s">
        <v>9</v>
      </c>
      <c r="F541" s="173">
        <v>2686900</v>
      </c>
      <c r="G541" s="172" t="s">
        <v>10</v>
      </c>
      <c r="H541" s="174" t="s">
        <v>5402</v>
      </c>
      <c r="I541" s="166" t="s">
        <v>2153</v>
      </c>
      <c r="J541" s="80" t="s">
        <v>1415</v>
      </c>
    </row>
    <row r="542" spans="1:10" ht="31" x14ac:dyDescent="0.35">
      <c r="A542" s="170">
        <v>529</v>
      </c>
      <c r="B542" s="171" t="s">
        <v>4656</v>
      </c>
      <c r="C542" s="172" t="s">
        <v>1417</v>
      </c>
      <c r="D542" s="172" t="s">
        <v>1417</v>
      </c>
      <c r="E542" s="175" t="s">
        <v>211</v>
      </c>
      <c r="F542" s="173">
        <v>2686900</v>
      </c>
      <c r="G542" s="172" t="s">
        <v>10</v>
      </c>
      <c r="H542" s="174" t="s">
        <v>5403</v>
      </c>
      <c r="I542" s="166" t="s">
        <v>2154</v>
      </c>
      <c r="J542" s="80" t="s">
        <v>1417</v>
      </c>
    </row>
    <row r="543" spans="1:10" ht="31" x14ac:dyDescent="0.35">
      <c r="A543" s="170">
        <v>530</v>
      </c>
      <c r="B543" s="171" t="s">
        <v>4657</v>
      </c>
      <c r="C543" s="172" t="s">
        <v>892</v>
      </c>
      <c r="D543" s="172" t="s">
        <v>4658</v>
      </c>
      <c r="E543" s="175" t="s">
        <v>9</v>
      </c>
      <c r="F543" s="173">
        <v>2686900</v>
      </c>
      <c r="G543" s="172" t="s">
        <v>10</v>
      </c>
      <c r="H543" s="174" t="s">
        <v>5404</v>
      </c>
      <c r="I543" s="166" t="s">
        <v>2155</v>
      </c>
      <c r="J543" s="80" t="s">
        <v>892</v>
      </c>
    </row>
    <row r="544" spans="1:10" x14ac:dyDescent="0.35">
      <c r="A544" s="170">
        <v>531</v>
      </c>
      <c r="B544" s="171" t="s">
        <v>4659</v>
      </c>
      <c r="C544" s="172" t="s">
        <v>928</v>
      </c>
      <c r="D544" s="172" t="s">
        <v>928</v>
      </c>
      <c r="E544" s="175" t="s">
        <v>211</v>
      </c>
      <c r="F544" s="173">
        <v>2234900</v>
      </c>
      <c r="G544" s="172" t="s">
        <v>10</v>
      </c>
      <c r="H544" s="174" t="s">
        <v>5405</v>
      </c>
      <c r="I544" s="166" t="s">
        <v>2156</v>
      </c>
      <c r="J544" s="80" t="s">
        <v>928</v>
      </c>
    </row>
    <row r="545" spans="1:10" ht="31" x14ac:dyDescent="0.35">
      <c r="A545" s="170">
        <v>532</v>
      </c>
      <c r="B545" s="171" t="s">
        <v>4660</v>
      </c>
      <c r="C545" s="172" t="s">
        <v>930</v>
      </c>
      <c r="D545" s="172" t="s">
        <v>930</v>
      </c>
      <c r="E545" s="175" t="s">
        <v>9</v>
      </c>
      <c r="F545" s="173">
        <v>2234900</v>
      </c>
      <c r="G545" s="172" t="s">
        <v>10</v>
      </c>
      <c r="H545" s="174" t="s">
        <v>5406</v>
      </c>
      <c r="I545" s="166" t="s">
        <v>2157</v>
      </c>
      <c r="J545" s="80" t="s">
        <v>930</v>
      </c>
    </row>
    <row r="546" spans="1:10" ht="31" x14ac:dyDescent="0.35">
      <c r="A546" s="170">
        <v>533</v>
      </c>
      <c r="B546" s="171" t="s">
        <v>4661</v>
      </c>
      <c r="C546" s="172" t="s">
        <v>932</v>
      </c>
      <c r="D546" s="172" t="s">
        <v>932</v>
      </c>
      <c r="E546" s="175" t="s">
        <v>14</v>
      </c>
      <c r="F546" s="173">
        <v>2234900</v>
      </c>
      <c r="G546" s="172" t="s">
        <v>10</v>
      </c>
      <c r="H546" s="174" t="s">
        <v>5407</v>
      </c>
      <c r="I546" s="166" t="s">
        <v>2158</v>
      </c>
      <c r="J546" s="80" t="s">
        <v>932</v>
      </c>
    </row>
    <row r="547" spans="1:10" ht="31" x14ac:dyDescent="0.35">
      <c r="A547" s="170">
        <v>534</v>
      </c>
      <c r="B547" s="171" t="s">
        <v>4120</v>
      </c>
      <c r="C547" s="172" t="s">
        <v>934</v>
      </c>
      <c r="D547" s="172" t="s">
        <v>934</v>
      </c>
      <c r="E547" s="175" t="s">
        <v>211</v>
      </c>
      <c r="F547" s="173">
        <v>2234900</v>
      </c>
      <c r="G547" s="172" t="s">
        <v>10</v>
      </c>
      <c r="H547" s="174" t="s">
        <v>5408</v>
      </c>
      <c r="I547" s="166" t="s">
        <v>2159</v>
      </c>
      <c r="J547" s="80" t="s">
        <v>934</v>
      </c>
    </row>
    <row r="548" spans="1:10" ht="31" x14ac:dyDescent="0.35">
      <c r="A548" s="170">
        <v>535</v>
      </c>
      <c r="B548" s="171" t="s">
        <v>4121</v>
      </c>
      <c r="C548" s="172" t="s">
        <v>936</v>
      </c>
      <c r="D548" s="172" t="s">
        <v>936</v>
      </c>
      <c r="E548" s="175" t="s">
        <v>211</v>
      </c>
      <c r="F548" s="173">
        <v>2234900</v>
      </c>
      <c r="G548" s="172" t="s">
        <v>10</v>
      </c>
      <c r="H548" s="174" t="s">
        <v>5409</v>
      </c>
      <c r="I548" s="166" t="s">
        <v>2160</v>
      </c>
      <c r="J548" s="80" t="s">
        <v>936</v>
      </c>
    </row>
    <row r="549" spans="1:10" x14ac:dyDescent="0.35">
      <c r="A549" s="170">
        <v>536</v>
      </c>
      <c r="B549" s="171" t="s">
        <v>4662</v>
      </c>
      <c r="C549" s="172" t="s">
        <v>938</v>
      </c>
      <c r="D549" s="172" t="s">
        <v>938</v>
      </c>
      <c r="E549" s="175" t="s">
        <v>211</v>
      </c>
      <c r="F549" s="173">
        <v>2234900</v>
      </c>
      <c r="G549" s="172" t="s">
        <v>10</v>
      </c>
      <c r="H549" s="174" t="s">
        <v>5410</v>
      </c>
      <c r="I549" s="166" t="s">
        <v>2161</v>
      </c>
      <c r="J549" s="80" t="s">
        <v>938</v>
      </c>
    </row>
    <row r="550" spans="1:10" ht="31" x14ac:dyDescent="0.35">
      <c r="A550" s="170">
        <v>537</v>
      </c>
      <c r="B550" s="171" t="s">
        <v>4663</v>
      </c>
      <c r="C550" s="172" t="s">
        <v>940</v>
      </c>
      <c r="D550" s="172" t="s">
        <v>940</v>
      </c>
      <c r="E550" s="175" t="s">
        <v>9</v>
      </c>
      <c r="F550" s="173">
        <v>4476200</v>
      </c>
      <c r="G550" s="172" t="s">
        <v>10</v>
      </c>
      <c r="H550" s="174" t="s">
        <v>5411</v>
      </c>
      <c r="I550" s="166" t="s">
        <v>2162</v>
      </c>
      <c r="J550" s="80" t="s">
        <v>940</v>
      </c>
    </row>
    <row r="551" spans="1:10" x14ac:dyDescent="0.35">
      <c r="A551" s="170">
        <v>538</v>
      </c>
      <c r="B551" s="171" t="s">
        <v>4664</v>
      </c>
      <c r="C551" s="172" t="s">
        <v>942</v>
      </c>
      <c r="D551" s="172" t="s">
        <v>942</v>
      </c>
      <c r="E551" s="175" t="s">
        <v>9</v>
      </c>
      <c r="F551" s="173">
        <v>4476200</v>
      </c>
      <c r="G551" s="172" t="s">
        <v>10</v>
      </c>
      <c r="H551" s="174" t="s">
        <v>5412</v>
      </c>
      <c r="I551" s="166" t="s">
        <v>2163</v>
      </c>
      <c r="J551" s="80" t="s">
        <v>942</v>
      </c>
    </row>
    <row r="552" spans="1:10" ht="31" x14ac:dyDescent="0.35">
      <c r="A552" s="170">
        <v>539</v>
      </c>
      <c r="B552" s="171" t="s">
        <v>4665</v>
      </c>
      <c r="C552" s="172" t="s">
        <v>944</v>
      </c>
      <c r="D552" s="172" t="s">
        <v>944</v>
      </c>
      <c r="E552" s="175" t="s">
        <v>9</v>
      </c>
      <c r="F552" s="173">
        <v>4476200</v>
      </c>
      <c r="G552" s="172" t="s">
        <v>10</v>
      </c>
      <c r="H552" s="174" t="s">
        <v>5413</v>
      </c>
      <c r="I552" s="166" t="s">
        <v>2164</v>
      </c>
      <c r="J552" s="80" t="s">
        <v>944</v>
      </c>
    </row>
    <row r="553" spans="1:10" ht="31" x14ac:dyDescent="0.35">
      <c r="A553" s="170">
        <v>540</v>
      </c>
      <c r="B553" s="171" t="s">
        <v>4666</v>
      </c>
      <c r="C553" s="172" t="s">
        <v>944</v>
      </c>
      <c r="D553" s="172" t="s">
        <v>944</v>
      </c>
      <c r="E553" s="175" t="s">
        <v>211</v>
      </c>
      <c r="F553" s="173">
        <v>4476200</v>
      </c>
      <c r="G553" s="172" t="s">
        <v>10</v>
      </c>
      <c r="H553" s="174" t="s">
        <v>5414</v>
      </c>
      <c r="I553" s="166" t="s">
        <v>2165</v>
      </c>
      <c r="J553" s="80" t="s">
        <v>944</v>
      </c>
    </row>
    <row r="554" spans="1:10" ht="31" x14ac:dyDescent="0.35">
      <c r="A554" s="170">
        <v>541</v>
      </c>
      <c r="B554" s="171" t="s">
        <v>4667</v>
      </c>
      <c r="C554" s="172" t="s">
        <v>947</v>
      </c>
      <c r="D554" s="172" t="s">
        <v>947</v>
      </c>
      <c r="E554" s="175" t="s">
        <v>9</v>
      </c>
      <c r="F554" s="173">
        <v>4476200</v>
      </c>
      <c r="G554" s="172" t="s">
        <v>10</v>
      </c>
      <c r="H554" s="174" t="s">
        <v>5415</v>
      </c>
      <c r="I554" s="166" t="s">
        <v>2166</v>
      </c>
      <c r="J554" s="80" t="s">
        <v>947</v>
      </c>
    </row>
    <row r="555" spans="1:10" x14ac:dyDescent="0.35">
      <c r="A555" s="170">
        <v>542</v>
      </c>
      <c r="B555" s="171" t="s">
        <v>4668</v>
      </c>
      <c r="C555" s="172" t="s">
        <v>949</v>
      </c>
      <c r="D555" s="172" t="s">
        <v>949</v>
      </c>
      <c r="E555" s="175" t="s">
        <v>64</v>
      </c>
      <c r="F555" s="173">
        <v>4476200</v>
      </c>
      <c r="G555" s="172" t="s">
        <v>10</v>
      </c>
      <c r="H555" s="174" t="s">
        <v>5416</v>
      </c>
      <c r="I555" s="166" t="s">
        <v>2167</v>
      </c>
      <c r="J555" s="80" t="s">
        <v>949</v>
      </c>
    </row>
    <row r="556" spans="1:10" ht="31" x14ac:dyDescent="0.35">
      <c r="A556" s="170">
        <v>543</v>
      </c>
      <c r="B556" s="171" t="s">
        <v>4669</v>
      </c>
      <c r="C556" s="172" t="s">
        <v>951</v>
      </c>
      <c r="D556" s="172" t="s">
        <v>951</v>
      </c>
      <c r="E556" s="175" t="s">
        <v>14</v>
      </c>
      <c r="F556" s="173">
        <v>4476200</v>
      </c>
      <c r="G556" s="172" t="s">
        <v>10</v>
      </c>
      <c r="H556" s="174" t="s">
        <v>5417</v>
      </c>
      <c r="I556" s="166" t="s">
        <v>2168</v>
      </c>
      <c r="J556" s="80" t="s">
        <v>951</v>
      </c>
    </row>
    <row r="557" spans="1:10" ht="31" x14ac:dyDescent="0.35">
      <c r="A557" s="170">
        <v>544</v>
      </c>
      <c r="B557" s="171" t="s">
        <v>4670</v>
      </c>
      <c r="C557" s="172" t="s">
        <v>953</v>
      </c>
      <c r="D557" s="172" t="s">
        <v>953</v>
      </c>
      <c r="E557" s="175" t="s">
        <v>9</v>
      </c>
      <c r="F557" s="173">
        <v>4476200</v>
      </c>
      <c r="G557" s="172" t="s">
        <v>10</v>
      </c>
      <c r="H557" s="174" t="s">
        <v>5418</v>
      </c>
      <c r="I557" s="166" t="s">
        <v>2169</v>
      </c>
      <c r="J557" s="80" t="s">
        <v>953</v>
      </c>
    </row>
    <row r="558" spans="1:10" ht="31" x14ac:dyDescent="0.35">
      <c r="A558" s="170">
        <v>545</v>
      </c>
      <c r="B558" s="171" t="s">
        <v>4671</v>
      </c>
      <c r="C558" s="172" t="s">
        <v>955</v>
      </c>
      <c r="D558" s="172" t="s">
        <v>955</v>
      </c>
      <c r="E558" s="175" t="s">
        <v>14</v>
      </c>
      <c r="F558" s="173">
        <v>4476200</v>
      </c>
      <c r="G558" s="172" t="s">
        <v>10</v>
      </c>
      <c r="H558" s="174" t="s">
        <v>5419</v>
      </c>
      <c r="I558" s="166" t="s">
        <v>2170</v>
      </c>
      <c r="J558" s="80" t="s">
        <v>955</v>
      </c>
    </row>
    <row r="559" spans="1:10" ht="31" x14ac:dyDescent="0.35">
      <c r="A559" s="170">
        <v>546</v>
      </c>
      <c r="B559" s="171" t="s">
        <v>4672</v>
      </c>
      <c r="C559" s="172" t="s">
        <v>957</v>
      </c>
      <c r="D559" s="172" t="s">
        <v>957</v>
      </c>
      <c r="E559" s="175" t="s">
        <v>64</v>
      </c>
      <c r="F559" s="173">
        <v>4476200</v>
      </c>
      <c r="G559" s="172" t="s">
        <v>10</v>
      </c>
      <c r="H559" s="174" t="s">
        <v>5420</v>
      </c>
      <c r="I559" s="166" t="s">
        <v>2171</v>
      </c>
      <c r="J559" s="80" t="s">
        <v>957</v>
      </c>
    </row>
    <row r="560" spans="1:10" x14ac:dyDescent="0.35">
      <c r="A560" s="170">
        <v>547</v>
      </c>
      <c r="B560" s="171" t="s">
        <v>4673</v>
      </c>
      <c r="C560" s="172" t="s">
        <v>959</v>
      </c>
      <c r="D560" s="172" t="s">
        <v>959</v>
      </c>
      <c r="E560" s="175" t="s">
        <v>14</v>
      </c>
      <c r="F560" s="173">
        <v>4476200</v>
      </c>
      <c r="G560" s="172" t="s">
        <v>10</v>
      </c>
      <c r="H560" s="174" t="s">
        <v>5421</v>
      </c>
      <c r="I560" s="166" t="s">
        <v>2172</v>
      </c>
      <c r="J560" s="80" t="s">
        <v>959</v>
      </c>
    </row>
    <row r="561" spans="1:10" x14ac:dyDescent="0.35">
      <c r="A561" s="170">
        <v>548</v>
      </c>
      <c r="B561" s="171" t="s">
        <v>4674</v>
      </c>
      <c r="C561" s="172" t="s">
        <v>961</v>
      </c>
      <c r="D561" s="172" t="s">
        <v>961</v>
      </c>
      <c r="E561" s="175" t="s">
        <v>14</v>
      </c>
      <c r="F561" s="173">
        <v>4476200</v>
      </c>
      <c r="G561" s="172" t="s">
        <v>10</v>
      </c>
      <c r="H561" s="174" t="s">
        <v>5422</v>
      </c>
      <c r="I561" s="166" t="s">
        <v>2173</v>
      </c>
      <c r="J561" s="80" t="s">
        <v>961</v>
      </c>
    </row>
    <row r="562" spans="1:10" x14ac:dyDescent="0.35">
      <c r="A562" s="170">
        <v>549</v>
      </c>
      <c r="B562" s="171" t="s">
        <v>4675</v>
      </c>
      <c r="C562" s="172" t="s">
        <v>963</v>
      </c>
      <c r="D562" s="172" t="s">
        <v>963</v>
      </c>
      <c r="E562" s="175" t="s">
        <v>64</v>
      </c>
      <c r="F562" s="173">
        <v>4476200</v>
      </c>
      <c r="G562" s="172" t="s">
        <v>10</v>
      </c>
      <c r="H562" s="174" t="s">
        <v>5423</v>
      </c>
      <c r="I562" s="166" t="s">
        <v>2174</v>
      </c>
      <c r="J562" s="80" t="s">
        <v>963</v>
      </c>
    </row>
    <row r="563" spans="1:10" x14ac:dyDescent="0.35">
      <c r="A563" s="170">
        <v>550</v>
      </c>
      <c r="B563" s="171" t="s">
        <v>4676</v>
      </c>
      <c r="C563" s="172" t="s">
        <v>965</v>
      </c>
      <c r="D563" s="172" t="s">
        <v>965</v>
      </c>
      <c r="E563" s="175" t="s">
        <v>64</v>
      </c>
      <c r="F563" s="173">
        <v>6603400</v>
      </c>
      <c r="G563" s="172" t="s">
        <v>966</v>
      </c>
      <c r="H563" s="174" t="s">
        <v>5424</v>
      </c>
      <c r="I563" s="166" t="s">
        <v>2175</v>
      </c>
      <c r="J563" s="80" t="s">
        <v>965</v>
      </c>
    </row>
    <row r="564" spans="1:10" ht="31" x14ac:dyDescent="0.35">
      <c r="A564" s="170">
        <v>551</v>
      </c>
      <c r="B564" s="171" t="s">
        <v>4677</v>
      </c>
      <c r="C564" s="172" t="s">
        <v>968</v>
      </c>
      <c r="D564" s="172" t="s">
        <v>968</v>
      </c>
      <c r="E564" s="175" t="s">
        <v>9</v>
      </c>
      <c r="F564" s="173">
        <v>2464000</v>
      </c>
      <c r="G564" s="172" t="s">
        <v>10</v>
      </c>
      <c r="H564" s="174" t="s">
        <v>5425</v>
      </c>
      <c r="I564" s="166" t="s">
        <v>4113</v>
      </c>
      <c r="J564" s="80" t="s">
        <v>968</v>
      </c>
    </row>
    <row r="565" spans="1:10" ht="31" x14ac:dyDescent="0.35">
      <c r="A565" s="170">
        <v>552</v>
      </c>
      <c r="B565" s="171" t="s">
        <v>4678</v>
      </c>
      <c r="C565" s="172" t="s">
        <v>968</v>
      </c>
      <c r="D565" s="172" t="s">
        <v>968</v>
      </c>
      <c r="E565" s="175" t="s">
        <v>211</v>
      </c>
      <c r="F565" s="173">
        <v>2464000</v>
      </c>
      <c r="G565" s="172" t="s">
        <v>10</v>
      </c>
      <c r="H565" s="174" t="s">
        <v>5426</v>
      </c>
      <c r="I565" s="166" t="s">
        <v>2181</v>
      </c>
      <c r="J565" s="80" t="s">
        <v>968</v>
      </c>
    </row>
    <row r="566" spans="1:10" x14ac:dyDescent="0.35">
      <c r="A566" s="170">
        <v>553</v>
      </c>
      <c r="B566" s="171" t="s">
        <v>4679</v>
      </c>
      <c r="C566" s="172" t="s">
        <v>970</v>
      </c>
      <c r="D566" s="172" t="s">
        <v>970</v>
      </c>
      <c r="E566" s="175" t="s">
        <v>14</v>
      </c>
      <c r="F566" s="173">
        <v>3522800</v>
      </c>
      <c r="G566" s="172" t="s">
        <v>10</v>
      </c>
      <c r="H566" s="174" t="s">
        <v>5427</v>
      </c>
      <c r="I566" s="166" t="s">
        <v>1446</v>
      </c>
      <c r="J566" s="80" t="s">
        <v>970</v>
      </c>
    </row>
    <row r="567" spans="1:10" x14ac:dyDescent="0.35">
      <c r="A567" s="170">
        <v>554</v>
      </c>
      <c r="B567" s="171" t="s">
        <v>4680</v>
      </c>
      <c r="C567" s="172" t="s">
        <v>972</v>
      </c>
      <c r="D567" s="172" t="s">
        <v>972</v>
      </c>
      <c r="E567" s="175" t="s">
        <v>14</v>
      </c>
      <c r="F567" s="173">
        <v>3522800</v>
      </c>
      <c r="G567" s="172" t="s">
        <v>10</v>
      </c>
      <c r="H567" s="174" t="s">
        <v>5428</v>
      </c>
      <c r="I567" s="166" t="s">
        <v>1447</v>
      </c>
      <c r="J567" s="80" t="s">
        <v>972</v>
      </c>
    </row>
    <row r="568" spans="1:10" x14ac:dyDescent="0.35">
      <c r="A568" s="170">
        <v>555</v>
      </c>
      <c r="B568" s="171" t="s">
        <v>4681</v>
      </c>
      <c r="C568" s="172" t="s">
        <v>974</v>
      </c>
      <c r="D568" s="172" t="s">
        <v>974</v>
      </c>
      <c r="E568" s="175" t="s">
        <v>14</v>
      </c>
      <c r="F568" s="173">
        <v>3522800</v>
      </c>
      <c r="G568" s="172" t="s">
        <v>10</v>
      </c>
      <c r="H568" s="174" t="s">
        <v>5429</v>
      </c>
      <c r="I568" s="166" t="s">
        <v>1448</v>
      </c>
      <c r="J568" s="80" t="s">
        <v>974</v>
      </c>
    </row>
    <row r="569" spans="1:10" x14ac:dyDescent="0.35">
      <c r="A569" s="170">
        <v>556</v>
      </c>
      <c r="B569" s="171" t="s">
        <v>4682</v>
      </c>
      <c r="C569" s="172" t="s">
        <v>976</v>
      </c>
      <c r="D569" s="172" t="s">
        <v>976</v>
      </c>
      <c r="E569" s="175" t="s">
        <v>14</v>
      </c>
      <c r="F569" s="173">
        <v>2339700</v>
      </c>
      <c r="G569" s="172" t="s">
        <v>10</v>
      </c>
      <c r="H569" s="174" t="s">
        <v>5430</v>
      </c>
      <c r="I569" s="166" t="s">
        <v>1449</v>
      </c>
      <c r="J569" s="80" t="s">
        <v>976</v>
      </c>
    </row>
    <row r="570" spans="1:10" x14ac:dyDescent="0.35">
      <c r="A570" s="170">
        <v>557</v>
      </c>
      <c r="B570" s="171" t="s">
        <v>4683</v>
      </c>
      <c r="C570" s="172" t="s">
        <v>976</v>
      </c>
      <c r="D570" s="172" t="s">
        <v>976</v>
      </c>
      <c r="E570" s="175" t="s">
        <v>9</v>
      </c>
      <c r="F570" s="173">
        <v>2339700</v>
      </c>
      <c r="G570" s="172" t="s">
        <v>10</v>
      </c>
      <c r="H570" s="174" t="s">
        <v>5431</v>
      </c>
      <c r="I570" s="166" t="s">
        <v>1450</v>
      </c>
      <c r="J570" s="80" t="s">
        <v>976</v>
      </c>
    </row>
    <row r="571" spans="1:10" ht="31" x14ac:dyDescent="0.35">
      <c r="A571" s="170">
        <v>558</v>
      </c>
      <c r="B571" s="171" t="s">
        <v>4684</v>
      </c>
      <c r="C571" s="172" t="s">
        <v>978</v>
      </c>
      <c r="D571" s="172" t="s">
        <v>978</v>
      </c>
      <c r="E571" s="175" t="s">
        <v>14</v>
      </c>
      <c r="F571" s="173">
        <v>3918200</v>
      </c>
      <c r="G571" s="172" t="s">
        <v>10</v>
      </c>
      <c r="H571" s="174" t="s">
        <v>5432</v>
      </c>
      <c r="I571" s="166" t="s">
        <v>1451</v>
      </c>
      <c r="J571" s="80" t="s">
        <v>978</v>
      </c>
    </row>
    <row r="572" spans="1:10" ht="31" x14ac:dyDescent="0.35">
      <c r="A572" s="170">
        <v>559</v>
      </c>
      <c r="B572" s="171" t="s">
        <v>4685</v>
      </c>
      <c r="C572" s="172" t="s">
        <v>980</v>
      </c>
      <c r="D572" s="172" t="s">
        <v>980</v>
      </c>
      <c r="E572" s="175" t="s">
        <v>14</v>
      </c>
      <c r="F572" s="173">
        <v>3918200</v>
      </c>
      <c r="G572" s="172" t="s">
        <v>10</v>
      </c>
      <c r="H572" s="174" t="s">
        <v>5433</v>
      </c>
      <c r="I572" s="166" t="s">
        <v>1452</v>
      </c>
      <c r="J572" s="80" t="s">
        <v>980</v>
      </c>
    </row>
    <row r="573" spans="1:10" x14ac:dyDescent="0.35">
      <c r="A573" s="170">
        <v>560</v>
      </c>
      <c r="B573" s="171" t="s">
        <v>4686</v>
      </c>
      <c r="C573" s="172" t="s">
        <v>982</v>
      </c>
      <c r="D573" s="172" t="s">
        <v>982</v>
      </c>
      <c r="E573" s="175" t="s">
        <v>9</v>
      </c>
      <c r="F573" s="173">
        <v>1785200</v>
      </c>
      <c r="G573" s="172" t="s">
        <v>10</v>
      </c>
      <c r="H573" s="174" t="s">
        <v>5434</v>
      </c>
      <c r="I573" s="166" t="s">
        <v>1458</v>
      </c>
      <c r="J573" s="80" t="s">
        <v>982</v>
      </c>
    </row>
    <row r="574" spans="1:10" x14ac:dyDescent="0.35">
      <c r="A574" s="170">
        <v>561</v>
      </c>
      <c r="B574" s="171" t="s">
        <v>4687</v>
      </c>
      <c r="C574" s="172" t="s">
        <v>982</v>
      </c>
      <c r="D574" s="172" t="s">
        <v>982</v>
      </c>
      <c r="E574" s="175" t="s">
        <v>9</v>
      </c>
      <c r="F574" s="173">
        <v>1785200</v>
      </c>
      <c r="G574" s="172" t="s">
        <v>10</v>
      </c>
      <c r="H574" s="174" t="s">
        <v>5435</v>
      </c>
      <c r="I574" s="166" t="s">
        <v>1459</v>
      </c>
      <c r="J574" s="80" t="s">
        <v>982</v>
      </c>
    </row>
    <row r="575" spans="1:10" x14ac:dyDescent="0.35">
      <c r="A575" s="170">
        <v>562</v>
      </c>
      <c r="B575" s="171" t="s">
        <v>4688</v>
      </c>
      <c r="C575" s="172" t="s">
        <v>982</v>
      </c>
      <c r="D575" s="172" t="s">
        <v>982</v>
      </c>
      <c r="E575" s="175" t="s">
        <v>211</v>
      </c>
      <c r="F575" s="173">
        <v>1785200</v>
      </c>
      <c r="G575" s="172" t="s">
        <v>10</v>
      </c>
      <c r="H575" s="174" t="s">
        <v>5436</v>
      </c>
      <c r="I575" s="166" t="s">
        <v>1460</v>
      </c>
      <c r="J575" s="80" t="s">
        <v>982</v>
      </c>
    </row>
    <row r="576" spans="1:10" ht="31" x14ac:dyDescent="0.35">
      <c r="A576" s="170">
        <v>563</v>
      </c>
      <c r="B576" s="171" t="s">
        <v>4689</v>
      </c>
      <c r="C576" s="172" t="s">
        <v>986</v>
      </c>
      <c r="D576" s="172" t="s">
        <v>986</v>
      </c>
      <c r="E576" s="175" t="s">
        <v>64</v>
      </c>
      <c r="F576" s="173">
        <v>6170000</v>
      </c>
      <c r="G576" s="172" t="s">
        <v>10</v>
      </c>
      <c r="H576" s="174" t="s">
        <v>5437</v>
      </c>
      <c r="I576" s="166" t="s">
        <v>1461</v>
      </c>
      <c r="J576" s="80" t="s">
        <v>986</v>
      </c>
    </row>
    <row r="577" spans="1:10" ht="31" x14ac:dyDescent="0.35">
      <c r="A577" s="170">
        <v>564</v>
      </c>
      <c r="B577" s="171" t="s">
        <v>4690</v>
      </c>
      <c r="C577" s="172" t="s">
        <v>988</v>
      </c>
      <c r="D577" s="172" t="s">
        <v>988</v>
      </c>
      <c r="E577" s="175"/>
      <c r="F577" s="173">
        <v>6170000</v>
      </c>
      <c r="G577" s="172" t="s">
        <v>10</v>
      </c>
      <c r="H577" s="174" t="s">
        <v>5438</v>
      </c>
      <c r="I577" s="166" t="s">
        <v>1462</v>
      </c>
      <c r="J577" s="80" t="s">
        <v>988</v>
      </c>
    </row>
    <row r="578" spans="1:10" ht="31" x14ac:dyDescent="0.35">
      <c r="A578" s="170">
        <v>565</v>
      </c>
      <c r="B578" s="171" t="s">
        <v>4691</v>
      </c>
      <c r="C578" s="172" t="s">
        <v>986</v>
      </c>
      <c r="D578" s="172" t="s">
        <v>986</v>
      </c>
      <c r="E578" s="175" t="s">
        <v>64</v>
      </c>
      <c r="F578" s="173">
        <v>6170000</v>
      </c>
      <c r="G578" s="172" t="s">
        <v>10</v>
      </c>
      <c r="H578" s="174" t="s">
        <v>5439</v>
      </c>
      <c r="I578" s="166" t="s">
        <v>1463</v>
      </c>
      <c r="J578" s="80" t="s">
        <v>986</v>
      </c>
    </row>
    <row r="579" spans="1:10" ht="31" x14ac:dyDescent="0.35">
      <c r="A579" s="170">
        <v>566</v>
      </c>
      <c r="B579" s="171" t="s">
        <v>4692</v>
      </c>
      <c r="C579" s="172" t="s">
        <v>986</v>
      </c>
      <c r="D579" s="172" t="s">
        <v>986</v>
      </c>
      <c r="E579" s="175" t="s">
        <v>64</v>
      </c>
      <c r="F579" s="173">
        <v>6170000</v>
      </c>
      <c r="G579" s="172" t="s">
        <v>10</v>
      </c>
      <c r="H579" s="174" t="s">
        <v>5440</v>
      </c>
      <c r="I579" s="166" t="s">
        <v>1464</v>
      </c>
      <c r="J579" s="80" t="s">
        <v>986</v>
      </c>
    </row>
    <row r="580" spans="1:10" ht="31" x14ac:dyDescent="0.35">
      <c r="A580" s="170">
        <v>567</v>
      </c>
      <c r="B580" s="171" t="s">
        <v>4693</v>
      </c>
      <c r="C580" s="172" t="s">
        <v>992</v>
      </c>
      <c r="D580" s="172" t="s">
        <v>992</v>
      </c>
      <c r="E580" s="175" t="s">
        <v>14</v>
      </c>
      <c r="F580" s="173">
        <v>5564200</v>
      </c>
      <c r="G580" s="172" t="s">
        <v>10</v>
      </c>
      <c r="H580" s="174" t="s">
        <v>5441</v>
      </c>
      <c r="I580" s="166" t="s">
        <v>1466</v>
      </c>
      <c r="J580" s="80" t="s">
        <v>992</v>
      </c>
    </row>
    <row r="581" spans="1:10" ht="31" x14ac:dyDescent="0.35">
      <c r="A581" s="170">
        <v>568</v>
      </c>
      <c r="B581" s="171" t="s">
        <v>4694</v>
      </c>
      <c r="C581" s="172" t="s">
        <v>994</v>
      </c>
      <c r="D581" s="172" t="s">
        <v>994</v>
      </c>
      <c r="E581" s="175" t="s">
        <v>14</v>
      </c>
      <c r="F581" s="173">
        <v>3781500</v>
      </c>
      <c r="G581" s="172" t="s">
        <v>10</v>
      </c>
      <c r="H581" s="174" t="s">
        <v>5442</v>
      </c>
      <c r="I581" s="166" t="s">
        <v>1467</v>
      </c>
      <c r="J581" s="80" t="s">
        <v>994</v>
      </c>
    </row>
    <row r="582" spans="1:10" ht="31" x14ac:dyDescent="0.35">
      <c r="A582" s="170">
        <v>569</v>
      </c>
      <c r="B582" s="171" t="s">
        <v>4695</v>
      </c>
      <c r="C582" s="172" t="s">
        <v>996</v>
      </c>
      <c r="D582" s="172" t="s">
        <v>996</v>
      </c>
      <c r="E582" s="175" t="s">
        <v>14</v>
      </c>
      <c r="F582" s="173">
        <v>3781500</v>
      </c>
      <c r="G582" s="172" t="s">
        <v>10</v>
      </c>
      <c r="H582" s="174" t="s">
        <v>5443</v>
      </c>
      <c r="I582" s="166" t="s">
        <v>1468</v>
      </c>
      <c r="J582" s="80" t="s">
        <v>996</v>
      </c>
    </row>
    <row r="583" spans="1:10" x14ac:dyDescent="0.35">
      <c r="A583" s="170">
        <v>570</v>
      </c>
      <c r="B583" s="171" t="s">
        <v>4696</v>
      </c>
      <c r="C583" s="172" t="s">
        <v>998</v>
      </c>
      <c r="D583" s="172" t="s">
        <v>998</v>
      </c>
      <c r="E583" s="175" t="s">
        <v>9</v>
      </c>
      <c r="F583" s="173">
        <v>2069800</v>
      </c>
      <c r="G583" s="172" t="s">
        <v>10</v>
      </c>
      <c r="H583" s="174" t="s">
        <v>5444</v>
      </c>
      <c r="I583" s="166" t="s">
        <v>1470</v>
      </c>
      <c r="J583" s="80" t="s">
        <v>998</v>
      </c>
    </row>
    <row r="584" spans="1:10" x14ac:dyDescent="0.35">
      <c r="A584" s="170">
        <v>571</v>
      </c>
      <c r="B584" s="171" t="s">
        <v>4697</v>
      </c>
      <c r="C584" s="172" t="s">
        <v>1000</v>
      </c>
      <c r="D584" s="172" t="s">
        <v>1000</v>
      </c>
      <c r="E584" s="175" t="s">
        <v>211</v>
      </c>
      <c r="F584" s="173">
        <v>1631700</v>
      </c>
      <c r="G584" s="172" t="s">
        <v>10</v>
      </c>
      <c r="H584" s="174" t="s">
        <v>5445</v>
      </c>
      <c r="I584" s="166" t="s">
        <v>1471</v>
      </c>
      <c r="J584" s="80" t="s">
        <v>1000</v>
      </c>
    </row>
    <row r="585" spans="1:10" x14ac:dyDescent="0.35">
      <c r="A585" s="170">
        <v>572</v>
      </c>
      <c r="B585" s="171" t="s">
        <v>4698</v>
      </c>
      <c r="C585" s="172" t="s">
        <v>1002</v>
      </c>
      <c r="D585" s="172" t="s">
        <v>1002</v>
      </c>
      <c r="E585" s="175" t="s">
        <v>14</v>
      </c>
      <c r="F585" s="173">
        <v>1631700</v>
      </c>
      <c r="G585" s="172" t="s">
        <v>10</v>
      </c>
      <c r="H585" s="174" t="s">
        <v>5446</v>
      </c>
      <c r="I585" s="166" t="s">
        <v>1472</v>
      </c>
      <c r="J585" s="80" t="s">
        <v>1002</v>
      </c>
    </row>
    <row r="586" spans="1:10" x14ac:dyDescent="0.35">
      <c r="A586" s="170">
        <v>573</v>
      </c>
      <c r="B586" s="171" t="s">
        <v>4699</v>
      </c>
      <c r="C586" s="172" t="s">
        <v>1004</v>
      </c>
      <c r="D586" s="172" t="s">
        <v>1004</v>
      </c>
      <c r="E586" s="175" t="s">
        <v>14</v>
      </c>
      <c r="F586" s="173">
        <v>1631700</v>
      </c>
      <c r="G586" s="172" t="s">
        <v>10</v>
      </c>
      <c r="H586" s="174" t="s">
        <v>5447</v>
      </c>
      <c r="I586" s="166" t="s">
        <v>1473</v>
      </c>
      <c r="J586" s="80" t="s">
        <v>1004</v>
      </c>
    </row>
    <row r="587" spans="1:10" x14ac:dyDescent="0.35">
      <c r="A587" s="170">
        <v>574</v>
      </c>
      <c r="B587" s="171" t="s">
        <v>4700</v>
      </c>
      <c r="C587" s="172" t="s">
        <v>1000</v>
      </c>
      <c r="D587" s="172" t="s">
        <v>1000</v>
      </c>
      <c r="E587" s="175" t="s">
        <v>211</v>
      </c>
      <c r="F587" s="173">
        <v>1631700</v>
      </c>
      <c r="G587" s="172" t="s">
        <v>10</v>
      </c>
      <c r="H587" s="174" t="s">
        <v>5448</v>
      </c>
      <c r="I587" s="166" t="s">
        <v>1474</v>
      </c>
      <c r="J587" s="80" t="s">
        <v>1000</v>
      </c>
    </row>
    <row r="588" spans="1:10" x14ac:dyDescent="0.35">
      <c r="A588" s="170">
        <v>575</v>
      </c>
      <c r="B588" s="171" t="s">
        <v>4701</v>
      </c>
      <c r="C588" s="172" t="s">
        <v>1007</v>
      </c>
      <c r="D588" s="172" t="s">
        <v>1007</v>
      </c>
      <c r="E588" s="175" t="s">
        <v>9</v>
      </c>
      <c r="F588" s="173">
        <v>2574900</v>
      </c>
      <c r="G588" s="172" t="s">
        <v>10</v>
      </c>
      <c r="H588" s="174" t="s">
        <v>5449</v>
      </c>
      <c r="I588" s="166" t="s">
        <v>1475</v>
      </c>
      <c r="J588" s="80" t="s">
        <v>1007</v>
      </c>
    </row>
    <row r="589" spans="1:10" x14ac:dyDescent="0.35">
      <c r="A589" s="170">
        <v>576</v>
      </c>
      <c r="B589" s="171" t="s">
        <v>4702</v>
      </c>
      <c r="C589" s="172" t="s">
        <v>1011</v>
      </c>
      <c r="D589" s="172" t="s">
        <v>1011</v>
      </c>
      <c r="E589" s="175" t="s">
        <v>9</v>
      </c>
      <c r="F589" s="173">
        <v>2397300</v>
      </c>
      <c r="G589" s="172" t="s">
        <v>10</v>
      </c>
      <c r="H589" s="174" t="s">
        <v>5450</v>
      </c>
      <c r="I589" s="166" t="s">
        <v>2333</v>
      </c>
      <c r="J589" s="80" t="s">
        <v>1011</v>
      </c>
    </row>
    <row r="590" spans="1:10" x14ac:dyDescent="0.35">
      <c r="A590" s="170">
        <v>577</v>
      </c>
      <c r="B590" s="171" t="s">
        <v>4703</v>
      </c>
      <c r="C590" s="172" t="s">
        <v>1011</v>
      </c>
      <c r="D590" s="172" t="s">
        <v>1011</v>
      </c>
      <c r="E590" s="175" t="s">
        <v>14</v>
      </c>
      <c r="F590" s="173">
        <v>2397300</v>
      </c>
      <c r="G590" s="172" t="s">
        <v>10</v>
      </c>
      <c r="H590" s="174" t="s">
        <v>5451</v>
      </c>
      <c r="I590" s="166" t="s">
        <v>2337</v>
      </c>
      <c r="J590" s="80" t="s">
        <v>1011</v>
      </c>
    </row>
    <row r="591" spans="1:10" x14ac:dyDescent="0.35">
      <c r="A591" s="170">
        <v>578</v>
      </c>
      <c r="B591" s="171" t="s">
        <v>4704</v>
      </c>
      <c r="C591" s="172" t="s">
        <v>1009</v>
      </c>
      <c r="D591" s="172" t="s">
        <v>1009</v>
      </c>
      <c r="E591" s="175" t="s">
        <v>9</v>
      </c>
      <c r="F591" s="173">
        <v>2397300</v>
      </c>
      <c r="G591" s="172" t="s">
        <v>10</v>
      </c>
      <c r="H591" s="174" t="s">
        <v>5452</v>
      </c>
      <c r="I591" s="166" t="s">
        <v>1476</v>
      </c>
      <c r="J591" s="80" t="s">
        <v>1009</v>
      </c>
    </row>
    <row r="592" spans="1:10" x14ac:dyDescent="0.35">
      <c r="A592" s="170">
        <v>579</v>
      </c>
      <c r="B592" s="171" t="s">
        <v>4705</v>
      </c>
      <c r="C592" s="172" t="s">
        <v>1011</v>
      </c>
      <c r="D592" s="172" t="s">
        <v>1011</v>
      </c>
      <c r="E592" s="175" t="s">
        <v>9</v>
      </c>
      <c r="F592" s="173">
        <v>2397300</v>
      </c>
      <c r="G592" s="172" t="s">
        <v>10</v>
      </c>
      <c r="H592" s="174" t="s">
        <v>5453</v>
      </c>
      <c r="I592" s="166" t="s">
        <v>1477</v>
      </c>
      <c r="J592" s="80" t="s">
        <v>1011</v>
      </c>
    </row>
    <row r="593" spans="1:10" ht="31" x14ac:dyDescent="0.35">
      <c r="A593" s="170">
        <v>580</v>
      </c>
      <c r="B593" s="171" t="s">
        <v>4706</v>
      </c>
      <c r="C593" s="172" t="s">
        <v>1013</v>
      </c>
      <c r="D593" s="172" t="s">
        <v>1013</v>
      </c>
      <c r="E593" s="175" t="s">
        <v>14</v>
      </c>
      <c r="F593" s="173">
        <v>2188500</v>
      </c>
      <c r="G593" s="172" t="s">
        <v>10</v>
      </c>
      <c r="H593" s="174" t="s">
        <v>5454</v>
      </c>
      <c r="I593" s="166" t="s">
        <v>1483</v>
      </c>
      <c r="J593" s="80" t="s">
        <v>1013</v>
      </c>
    </row>
    <row r="594" spans="1:10" ht="31" x14ac:dyDescent="0.35">
      <c r="A594" s="170">
        <v>581</v>
      </c>
      <c r="B594" s="171" t="s">
        <v>4707</v>
      </c>
      <c r="C594" s="172" t="s">
        <v>1015</v>
      </c>
      <c r="D594" s="172" t="s">
        <v>1015</v>
      </c>
      <c r="E594" s="175" t="s">
        <v>211</v>
      </c>
      <c r="F594" s="173">
        <v>2188500</v>
      </c>
      <c r="G594" s="172" t="s">
        <v>10</v>
      </c>
      <c r="H594" s="174" t="s">
        <v>5455</v>
      </c>
      <c r="I594" s="166" t="s">
        <v>1484</v>
      </c>
      <c r="J594" s="80" t="s">
        <v>1015</v>
      </c>
    </row>
    <row r="595" spans="1:10" ht="31" x14ac:dyDescent="0.35">
      <c r="A595" s="170">
        <v>582</v>
      </c>
      <c r="B595" s="171" t="s">
        <v>4708</v>
      </c>
      <c r="C595" s="172" t="s">
        <v>1017</v>
      </c>
      <c r="D595" s="172" t="s">
        <v>1017</v>
      </c>
      <c r="E595" s="175" t="s">
        <v>9</v>
      </c>
      <c r="F595" s="173">
        <v>2553300</v>
      </c>
      <c r="G595" s="172" t="s">
        <v>10</v>
      </c>
      <c r="H595" s="174" t="s">
        <v>5456</v>
      </c>
      <c r="I595" s="166" t="s">
        <v>1485</v>
      </c>
      <c r="J595" s="80" t="s">
        <v>1017</v>
      </c>
    </row>
    <row r="596" spans="1:10" x14ac:dyDescent="0.35">
      <c r="A596" s="170">
        <v>583</v>
      </c>
      <c r="B596" s="171" t="s">
        <v>4709</v>
      </c>
      <c r="C596" s="172" t="s">
        <v>1019</v>
      </c>
      <c r="D596" s="172" t="s">
        <v>1019</v>
      </c>
      <c r="E596" s="175" t="s">
        <v>9</v>
      </c>
      <c r="F596" s="173">
        <v>2553300</v>
      </c>
      <c r="G596" s="172" t="s">
        <v>10</v>
      </c>
      <c r="H596" s="174" t="s">
        <v>5457</v>
      </c>
      <c r="I596" s="166" t="s">
        <v>1486</v>
      </c>
      <c r="J596" s="80" t="s">
        <v>1019</v>
      </c>
    </row>
    <row r="597" spans="1:10" x14ac:dyDescent="0.35">
      <c r="A597" s="170">
        <v>584</v>
      </c>
      <c r="B597" s="171" t="s">
        <v>4710</v>
      </c>
      <c r="C597" s="172" t="s">
        <v>1021</v>
      </c>
      <c r="D597" s="172" t="s">
        <v>1021</v>
      </c>
      <c r="E597" s="175" t="s">
        <v>9</v>
      </c>
      <c r="F597" s="173">
        <v>2553300</v>
      </c>
      <c r="G597" s="172" t="s">
        <v>10</v>
      </c>
      <c r="H597" s="174" t="s">
        <v>5458</v>
      </c>
      <c r="I597" s="166" t="s">
        <v>1487</v>
      </c>
      <c r="J597" s="80" t="s">
        <v>1021</v>
      </c>
    </row>
    <row r="598" spans="1:10" x14ac:dyDescent="0.35">
      <c r="A598" s="170">
        <v>585</v>
      </c>
      <c r="B598" s="171" t="s">
        <v>4711</v>
      </c>
      <c r="C598" s="172" t="s">
        <v>1023</v>
      </c>
      <c r="D598" s="172" t="s">
        <v>1023</v>
      </c>
      <c r="E598" s="175" t="s">
        <v>211</v>
      </c>
      <c r="F598" s="173">
        <v>2037500</v>
      </c>
      <c r="G598" s="172" t="s">
        <v>10</v>
      </c>
      <c r="H598" s="174" t="s">
        <v>5459</v>
      </c>
      <c r="I598" s="166" t="s">
        <v>1488</v>
      </c>
      <c r="J598" s="80" t="s">
        <v>1023</v>
      </c>
    </row>
    <row r="599" spans="1:10" ht="31" x14ac:dyDescent="0.35">
      <c r="A599" s="170">
        <v>586</v>
      </c>
      <c r="B599" s="171" t="s">
        <v>4712</v>
      </c>
      <c r="C599" s="172" t="s">
        <v>1025</v>
      </c>
      <c r="D599" s="172" t="s">
        <v>1025</v>
      </c>
      <c r="E599" s="175" t="s">
        <v>9</v>
      </c>
      <c r="F599" s="173">
        <v>2037500</v>
      </c>
      <c r="G599" s="172" t="s">
        <v>10</v>
      </c>
      <c r="H599" s="174" t="s">
        <v>5460</v>
      </c>
      <c r="I599" s="166" t="s">
        <v>1489</v>
      </c>
      <c r="J599" s="80" t="s">
        <v>1025</v>
      </c>
    </row>
    <row r="600" spans="1:10" x14ac:dyDescent="0.35">
      <c r="A600" s="170">
        <v>587</v>
      </c>
      <c r="B600" s="171" t="s">
        <v>4713</v>
      </c>
      <c r="C600" s="172" t="s">
        <v>1027</v>
      </c>
      <c r="D600" s="172" t="s">
        <v>1027</v>
      </c>
      <c r="E600" s="175" t="s">
        <v>9</v>
      </c>
      <c r="F600" s="173">
        <v>2037500</v>
      </c>
      <c r="G600" s="172" t="s">
        <v>10</v>
      </c>
      <c r="H600" s="174" t="s">
        <v>5461</v>
      </c>
      <c r="I600" s="166" t="s">
        <v>1490</v>
      </c>
      <c r="J600" s="80" t="s">
        <v>1027</v>
      </c>
    </row>
    <row r="601" spans="1:10" ht="31" x14ac:dyDescent="0.35">
      <c r="A601" s="170">
        <v>588</v>
      </c>
      <c r="B601" s="171" t="s">
        <v>4714</v>
      </c>
      <c r="C601" s="172" t="s">
        <v>1029</v>
      </c>
      <c r="D601" s="172" t="s">
        <v>1029</v>
      </c>
      <c r="E601" s="175" t="s">
        <v>9</v>
      </c>
      <c r="F601" s="173">
        <v>3063100</v>
      </c>
      <c r="G601" s="172" t="s">
        <v>10</v>
      </c>
      <c r="H601" s="174" t="s">
        <v>5462</v>
      </c>
      <c r="I601" s="166" t="s">
        <v>1491</v>
      </c>
      <c r="J601" s="80" t="s">
        <v>1029</v>
      </c>
    </row>
    <row r="602" spans="1:10" ht="31" x14ac:dyDescent="0.35">
      <c r="A602" s="170">
        <v>589</v>
      </c>
      <c r="B602" s="171" t="s">
        <v>4715</v>
      </c>
      <c r="C602" s="172" t="s">
        <v>1029</v>
      </c>
      <c r="D602" s="172" t="s">
        <v>1029</v>
      </c>
      <c r="E602" s="175" t="s">
        <v>9</v>
      </c>
      <c r="F602" s="173">
        <v>3063100</v>
      </c>
      <c r="G602" s="172" t="s">
        <v>10</v>
      </c>
      <c r="H602" s="174" t="s">
        <v>5463</v>
      </c>
      <c r="I602" s="166" t="s">
        <v>1492</v>
      </c>
      <c r="J602" s="80" t="s">
        <v>1029</v>
      </c>
    </row>
    <row r="603" spans="1:10" x14ac:dyDescent="0.35">
      <c r="A603" s="170">
        <v>590</v>
      </c>
      <c r="B603" s="171" t="s">
        <v>4716</v>
      </c>
      <c r="C603" s="172" t="s">
        <v>1032</v>
      </c>
      <c r="D603" s="172" t="s">
        <v>1032</v>
      </c>
      <c r="E603" s="175" t="s">
        <v>9</v>
      </c>
      <c r="F603" s="173">
        <v>4014000</v>
      </c>
      <c r="G603" s="172" t="s">
        <v>10</v>
      </c>
      <c r="H603" s="174" t="s">
        <v>5464</v>
      </c>
      <c r="I603" s="166" t="s">
        <v>1496</v>
      </c>
      <c r="J603" s="80" t="s">
        <v>1032</v>
      </c>
    </row>
    <row r="604" spans="1:10" ht="31" x14ac:dyDescent="0.35">
      <c r="A604" s="170">
        <v>591</v>
      </c>
      <c r="B604" s="171" t="s">
        <v>4717</v>
      </c>
      <c r="C604" s="172" t="s">
        <v>1034</v>
      </c>
      <c r="D604" s="172" t="s">
        <v>1034</v>
      </c>
      <c r="E604" s="175" t="s">
        <v>9</v>
      </c>
      <c r="F604" s="173">
        <v>4014000</v>
      </c>
      <c r="G604" s="172" t="s">
        <v>10</v>
      </c>
      <c r="H604" s="174" t="s">
        <v>5465</v>
      </c>
      <c r="I604" s="166" t="s">
        <v>1497</v>
      </c>
      <c r="J604" s="80" t="s">
        <v>1034</v>
      </c>
    </row>
    <row r="605" spans="1:10" x14ac:dyDescent="0.35">
      <c r="A605" s="170">
        <v>592</v>
      </c>
      <c r="B605" s="171" t="s">
        <v>4718</v>
      </c>
      <c r="C605" s="172" t="s">
        <v>1036</v>
      </c>
      <c r="D605" s="172" t="s">
        <v>1036</v>
      </c>
      <c r="E605" s="175" t="s">
        <v>9</v>
      </c>
      <c r="F605" s="173">
        <v>4014000</v>
      </c>
      <c r="G605" s="172" t="s">
        <v>10</v>
      </c>
      <c r="H605" s="174" t="s">
        <v>5466</v>
      </c>
      <c r="I605" s="166" t="s">
        <v>1498</v>
      </c>
      <c r="J605" s="80" t="s">
        <v>1036</v>
      </c>
    </row>
    <row r="606" spans="1:10" x14ac:dyDescent="0.35">
      <c r="A606" s="170">
        <v>593</v>
      </c>
      <c r="B606" s="171" t="s">
        <v>4719</v>
      </c>
      <c r="C606" s="172" t="s">
        <v>1032</v>
      </c>
      <c r="D606" s="172" t="s">
        <v>1032</v>
      </c>
      <c r="E606" s="175" t="s">
        <v>9</v>
      </c>
      <c r="F606" s="173">
        <v>4014000</v>
      </c>
      <c r="G606" s="172" t="s">
        <v>10</v>
      </c>
      <c r="H606" s="174" t="s">
        <v>5467</v>
      </c>
      <c r="I606" s="166" t="s">
        <v>1499</v>
      </c>
      <c r="J606" s="80" t="s">
        <v>1032</v>
      </c>
    </row>
    <row r="607" spans="1:10" x14ac:dyDescent="0.35">
      <c r="A607" s="170">
        <v>594</v>
      </c>
      <c r="B607" s="171" t="s">
        <v>4720</v>
      </c>
      <c r="C607" s="172" t="s">
        <v>1039</v>
      </c>
      <c r="D607" s="172" t="s">
        <v>1039</v>
      </c>
      <c r="E607" s="175" t="s">
        <v>9</v>
      </c>
      <c r="F607" s="173">
        <v>2518500</v>
      </c>
      <c r="G607" s="172" t="s">
        <v>10</v>
      </c>
      <c r="H607" s="174" t="s">
        <v>5468</v>
      </c>
      <c r="I607" s="166" t="s">
        <v>1500</v>
      </c>
      <c r="J607" s="80" t="s">
        <v>1039</v>
      </c>
    </row>
    <row r="608" spans="1:10" x14ac:dyDescent="0.35">
      <c r="A608" s="170">
        <v>595</v>
      </c>
      <c r="B608" s="171" t="s">
        <v>4721</v>
      </c>
      <c r="C608" s="172" t="s">
        <v>1039</v>
      </c>
      <c r="D608" s="172" t="s">
        <v>1039</v>
      </c>
      <c r="E608" s="175" t="s">
        <v>9</v>
      </c>
      <c r="F608" s="173">
        <v>2518500</v>
      </c>
      <c r="G608" s="172" t="s">
        <v>10</v>
      </c>
      <c r="H608" s="174" t="s">
        <v>5469</v>
      </c>
      <c r="I608" s="166" t="s">
        <v>1501</v>
      </c>
      <c r="J608" s="80" t="s">
        <v>1039</v>
      </c>
    </row>
    <row r="609" spans="1:10" x14ac:dyDescent="0.35">
      <c r="A609" s="170">
        <v>596</v>
      </c>
      <c r="B609" s="171" t="s">
        <v>4722</v>
      </c>
      <c r="C609" s="172" t="s">
        <v>1042</v>
      </c>
      <c r="D609" s="172" t="s">
        <v>1042</v>
      </c>
      <c r="E609" s="175" t="s">
        <v>14</v>
      </c>
      <c r="F609" s="173">
        <v>3861600</v>
      </c>
      <c r="G609" s="172" t="s">
        <v>10</v>
      </c>
      <c r="H609" s="174" t="s">
        <v>5470</v>
      </c>
      <c r="I609" s="166" t="s">
        <v>1502</v>
      </c>
      <c r="J609" s="80" t="s">
        <v>1042</v>
      </c>
    </row>
    <row r="610" spans="1:10" ht="31" x14ac:dyDescent="0.35">
      <c r="A610" s="170">
        <v>597</v>
      </c>
      <c r="B610" s="171" t="s">
        <v>4723</v>
      </c>
      <c r="C610" s="172" t="s">
        <v>1044</v>
      </c>
      <c r="D610" s="172" t="s">
        <v>1044</v>
      </c>
      <c r="E610" s="175" t="s">
        <v>9</v>
      </c>
      <c r="F610" s="173">
        <v>2504100</v>
      </c>
      <c r="G610" s="172" t="s">
        <v>10</v>
      </c>
      <c r="H610" s="174" t="s">
        <v>5471</v>
      </c>
      <c r="I610" s="166" t="s">
        <v>1503</v>
      </c>
      <c r="J610" s="80" t="s">
        <v>1044</v>
      </c>
    </row>
    <row r="611" spans="1:10" x14ac:dyDescent="0.35">
      <c r="A611" s="170">
        <v>598</v>
      </c>
      <c r="B611" s="171" t="s">
        <v>4724</v>
      </c>
      <c r="C611" s="172" t="s">
        <v>1046</v>
      </c>
      <c r="D611" s="172" t="s">
        <v>1046</v>
      </c>
      <c r="E611" s="175" t="s">
        <v>9</v>
      </c>
      <c r="F611" s="173">
        <v>2264100</v>
      </c>
      <c r="G611" s="172" t="s">
        <v>10</v>
      </c>
      <c r="H611" s="174" t="s">
        <v>5472</v>
      </c>
      <c r="I611" s="166" t="s">
        <v>1506</v>
      </c>
      <c r="J611" s="80" t="s">
        <v>1046</v>
      </c>
    </row>
    <row r="612" spans="1:10" x14ac:dyDescent="0.35">
      <c r="A612" s="170">
        <v>599</v>
      </c>
      <c r="B612" s="171" t="s">
        <v>4725</v>
      </c>
      <c r="C612" s="172" t="s">
        <v>1046</v>
      </c>
      <c r="D612" s="172" t="s">
        <v>1046</v>
      </c>
      <c r="E612" s="175" t="s">
        <v>9</v>
      </c>
      <c r="F612" s="173">
        <v>2264100</v>
      </c>
      <c r="G612" s="172" t="s">
        <v>10</v>
      </c>
      <c r="H612" s="174" t="s">
        <v>5473</v>
      </c>
      <c r="I612" s="166" t="s">
        <v>1507</v>
      </c>
      <c r="J612" s="80" t="s">
        <v>1046</v>
      </c>
    </row>
    <row r="613" spans="1:10" x14ac:dyDescent="0.35">
      <c r="A613" s="170">
        <v>600</v>
      </c>
      <c r="B613" s="171" t="s">
        <v>4726</v>
      </c>
      <c r="C613" s="172" t="s">
        <v>1049</v>
      </c>
      <c r="D613" s="172" t="s">
        <v>1049</v>
      </c>
      <c r="E613" s="175" t="s">
        <v>211</v>
      </c>
      <c r="F613" s="173">
        <v>2264100</v>
      </c>
      <c r="G613" s="172" t="s">
        <v>10</v>
      </c>
      <c r="H613" s="174" t="s">
        <v>5474</v>
      </c>
      <c r="I613" s="166" t="s">
        <v>1508</v>
      </c>
      <c r="J613" s="80" t="s">
        <v>1049</v>
      </c>
    </row>
    <row r="614" spans="1:10" ht="31" x14ac:dyDescent="0.35">
      <c r="A614" s="170">
        <v>601</v>
      </c>
      <c r="B614" s="171" t="s">
        <v>4727</v>
      </c>
      <c r="C614" s="172" t="s">
        <v>1051</v>
      </c>
      <c r="D614" s="172" t="s">
        <v>1051</v>
      </c>
      <c r="E614" s="175" t="s">
        <v>14</v>
      </c>
      <c r="F614" s="173">
        <v>3719500</v>
      </c>
      <c r="G614" s="172" t="s">
        <v>10</v>
      </c>
      <c r="H614" s="174" t="s">
        <v>5475</v>
      </c>
      <c r="I614" s="166" t="s">
        <v>1593</v>
      </c>
      <c r="J614" s="80" t="s">
        <v>1051</v>
      </c>
    </row>
    <row r="615" spans="1:10" x14ac:dyDescent="0.35">
      <c r="A615" s="170">
        <v>602</v>
      </c>
      <c r="B615" s="171" t="s">
        <v>4728</v>
      </c>
      <c r="C615" s="172" t="s">
        <v>1053</v>
      </c>
      <c r="D615" s="172" t="s">
        <v>1053</v>
      </c>
      <c r="E615" s="175" t="s">
        <v>9</v>
      </c>
      <c r="F615" s="173">
        <v>2699500</v>
      </c>
      <c r="G615" s="172" t="s">
        <v>10</v>
      </c>
      <c r="H615" s="174" t="s">
        <v>5476</v>
      </c>
      <c r="I615" s="166" t="s">
        <v>1594</v>
      </c>
      <c r="J615" s="80" t="s">
        <v>1053</v>
      </c>
    </row>
    <row r="616" spans="1:10" x14ac:dyDescent="0.35">
      <c r="A616" s="170">
        <v>603</v>
      </c>
      <c r="B616" s="171" t="s">
        <v>4729</v>
      </c>
      <c r="C616" s="172" t="s">
        <v>1053</v>
      </c>
      <c r="D616" s="172" t="s">
        <v>1053</v>
      </c>
      <c r="E616" s="175" t="s">
        <v>9</v>
      </c>
      <c r="F616" s="173">
        <v>2699500</v>
      </c>
      <c r="G616" s="172" t="s">
        <v>10</v>
      </c>
      <c r="H616" s="174" t="s">
        <v>5477</v>
      </c>
      <c r="I616" s="166" t="s">
        <v>1595</v>
      </c>
      <c r="J616" s="80" t="s">
        <v>1053</v>
      </c>
    </row>
    <row r="617" spans="1:10" x14ac:dyDescent="0.35">
      <c r="A617" s="170">
        <v>604</v>
      </c>
      <c r="B617" s="171" t="s">
        <v>4730</v>
      </c>
      <c r="C617" s="172" t="s">
        <v>1056</v>
      </c>
      <c r="D617" s="172" t="s">
        <v>1056</v>
      </c>
      <c r="E617" s="175" t="s">
        <v>9</v>
      </c>
      <c r="F617" s="173">
        <v>2699500</v>
      </c>
      <c r="G617" s="172" t="s">
        <v>10</v>
      </c>
      <c r="H617" s="174" t="s">
        <v>5478</v>
      </c>
      <c r="I617" s="166" t="s">
        <v>1596</v>
      </c>
      <c r="J617" s="80" t="s">
        <v>1056</v>
      </c>
    </row>
    <row r="618" spans="1:10" x14ac:dyDescent="0.35">
      <c r="A618" s="170">
        <v>605</v>
      </c>
      <c r="B618" s="171" t="s">
        <v>4731</v>
      </c>
      <c r="C618" s="172" t="s">
        <v>1058</v>
      </c>
      <c r="D618" s="172" t="s">
        <v>1058</v>
      </c>
      <c r="E618" s="175" t="s">
        <v>9</v>
      </c>
      <c r="F618" s="173">
        <v>2699500</v>
      </c>
      <c r="G618" s="172" t="s">
        <v>10</v>
      </c>
      <c r="H618" s="174" t="s">
        <v>5479</v>
      </c>
      <c r="I618" s="166" t="s">
        <v>1597</v>
      </c>
      <c r="J618" s="80" t="s">
        <v>1058</v>
      </c>
    </row>
    <row r="619" spans="1:10" x14ac:dyDescent="0.35">
      <c r="A619" s="170">
        <v>606</v>
      </c>
      <c r="B619" s="171" t="s">
        <v>4732</v>
      </c>
      <c r="C619" s="172" t="s">
        <v>1060</v>
      </c>
      <c r="D619" s="172" t="s">
        <v>1060</v>
      </c>
      <c r="E619" s="175" t="s">
        <v>14</v>
      </c>
      <c r="F619" s="173">
        <v>2699500</v>
      </c>
      <c r="G619" s="172" t="s">
        <v>10</v>
      </c>
      <c r="H619" s="174" t="s">
        <v>5480</v>
      </c>
      <c r="I619" s="166" t="s">
        <v>1598</v>
      </c>
      <c r="J619" s="80" t="s">
        <v>1060</v>
      </c>
    </row>
    <row r="620" spans="1:10" x14ac:dyDescent="0.35">
      <c r="A620" s="170">
        <v>607</v>
      </c>
      <c r="B620" s="171" t="s">
        <v>4733</v>
      </c>
      <c r="C620" s="172" t="s">
        <v>1056</v>
      </c>
      <c r="D620" s="172" t="s">
        <v>1056</v>
      </c>
      <c r="E620" s="175" t="s">
        <v>9</v>
      </c>
      <c r="F620" s="173">
        <v>2699500</v>
      </c>
      <c r="G620" s="172" t="s">
        <v>10</v>
      </c>
      <c r="H620" s="174" t="s">
        <v>5481</v>
      </c>
      <c r="I620" s="166" t="s">
        <v>1599</v>
      </c>
      <c r="J620" s="80" t="s">
        <v>1056</v>
      </c>
    </row>
    <row r="621" spans="1:10" x14ac:dyDescent="0.35">
      <c r="A621" s="170">
        <v>608</v>
      </c>
      <c r="B621" s="171" t="s">
        <v>4734</v>
      </c>
      <c r="C621" s="172" t="s">
        <v>1053</v>
      </c>
      <c r="D621" s="172" t="s">
        <v>1053</v>
      </c>
      <c r="E621" s="175" t="s">
        <v>9</v>
      </c>
      <c r="F621" s="173">
        <v>2699500</v>
      </c>
      <c r="G621" s="172" t="s">
        <v>10</v>
      </c>
      <c r="H621" s="174" t="s">
        <v>5482</v>
      </c>
      <c r="I621" s="166" t="s">
        <v>1600</v>
      </c>
      <c r="J621" s="80" t="s">
        <v>1053</v>
      </c>
    </row>
    <row r="622" spans="1:10" x14ac:dyDescent="0.35">
      <c r="A622" s="170">
        <v>609</v>
      </c>
      <c r="B622" s="171" t="s">
        <v>4735</v>
      </c>
      <c r="C622" s="172" t="s">
        <v>1064</v>
      </c>
      <c r="D622" s="172" t="s">
        <v>1064</v>
      </c>
      <c r="E622" s="175" t="s">
        <v>211</v>
      </c>
      <c r="F622" s="173">
        <v>2699500</v>
      </c>
      <c r="G622" s="172" t="s">
        <v>10</v>
      </c>
      <c r="H622" s="174" t="s">
        <v>5483</v>
      </c>
      <c r="I622" s="166" t="s">
        <v>1601</v>
      </c>
      <c r="J622" s="80" t="s">
        <v>1064</v>
      </c>
    </row>
    <row r="623" spans="1:10" x14ac:dyDescent="0.35">
      <c r="A623" s="170">
        <v>610</v>
      </c>
      <c r="B623" s="171" t="s">
        <v>4736</v>
      </c>
      <c r="C623" s="172" t="s">
        <v>1066</v>
      </c>
      <c r="D623" s="172" t="s">
        <v>1066</v>
      </c>
      <c r="E623" s="175" t="s">
        <v>211</v>
      </c>
      <c r="F623" s="173">
        <v>2699500</v>
      </c>
      <c r="G623" s="172" t="s">
        <v>10</v>
      </c>
      <c r="H623" s="174" t="s">
        <v>5484</v>
      </c>
      <c r="I623" s="166" t="s">
        <v>1602</v>
      </c>
      <c r="J623" s="80" t="s">
        <v>1066</v>
      </c>
    </row>
    <row r="624" spans="1:10" x14ac:dyDescent="0.35">
      <c r="A624" s="170">
        <v>611</v>
      </c>
      <c r="B624" s="171" t="s">
        <v>4737</v>
      </c>
      <c r="C624" s="172" t="s">
        <v>1068</v>
      </c>
      <c r="D624" s="172" t="s">
        <v>1068</v>
      </c>
      <c r="E624" s="175" t="s">
        <v>9</v>
      </c>
      <c r="F624" s="173">
        <v>2699500</v>
      </c>
      <c r="G624" s="172" t="s">
        <v>10</v>
      </c>
      <c r="H624" s="174" t="s">
        <v>5485</v>
      </c>
      <c r="I624" s="166" t="s">
        <v>1603</v>
      </c>
      <c r="J624" s="80" t="s">
        <v>1068</v>
      </c>
    </row>
    <row r="625" spans="1:10" x14ac:dyDescent="0.35">
      <c r="A625" s="170">
        <v>612</v>
      </c>
      <c r="B625" s="171" t="s">
        <v>4738</v>
      </c>
      <c r="C625" s="172" t="s">
        <v>1070</v>
      </c>
      <c r="D625" s="172" t="s">
        <v>1070</v>
      </c>
      <c r="E625" s="175" t="s">
        <v>9</v>
      </c>
      <c r="F625" s="173">
        <v>2699500</v>
      </c>
      <c r="G625" s="172" t="s">
        <v>10</v>
      </c>
      <c r="H625" s="174" t="s">
        <v>5486</v>
      </c>
      <c r="I625" s="166" t="s">
        <v>1604</v>
      </c>
      <c r="J625" s="80" t="s">
        <v>1070</v>
      </c>
    </row>
    <row r="626" spans="1:10" x14ac:dyDescent="0.35">
      <c r="A626" s="170">
        <v>613</v>
      </c>
      <c r="B626" s="171" t="s">
        <v>4739</v>
      </c>
      <c r="C626" s="172" t="s">
        <v>1072</v>
      </c>
      <c r="D626" s="172" t="s">
        <v>1072</v>
      </c>
      <c r="E626" s="175" t="s">
        <v>9</v>
      </c>
      <c r="F626" s="173">
        <v>3462100</v>
      </c>
      <c r="G626" s="172" t="s">
        <v>10</v>
      </c>
      <c r="H626" s="174" t="s">
        <v>5487</v>
      </c>
      <c r="I626" s="166" t="s">
        <v>1605</v>
      </c>
      <c r="J626" s="80" t="s">
        <v>1072</v>
      </c>
    </row>
    <row r="627" spans="1:10" ht="31" x14ac:dyDescent="0.35">
      <c r="A627" s="170">
        <v>614</v>
      </c>
      <c r="B627" s="171" t="s">
        <v>4740</v>
      </c>
      <c r="C627" s="172" t="s">
        <v>1074</v>
      </c>
      <c r="D627" s="172" t="s">
        <v>1074</v>
      </c>
      <c r="E627" s="175" t="s">
        <v>14</v>
      </c>
      <c r="F627" s="173">
        <v>3462100</v>
      </c>
      <c r="G627" s="172" t="s">
        <v>10</v>
      </c>
      <c r="H627" s="174" t="s">
        <v>5488</v>
      </c>
      <c r="I627" s="166" t="s">
        <v>1606</v>
      </c>
      <c r="J627" s="80" t="s">
        <v>1074</v>
      </c>
    </row>
    <row r="628" spans="1:10" ht="36" customHeight="1" x14ac:dyDescent="0.35">
      <c r="A628" s="170">
        <v>615</v>
      </c>
      <c r="B628" s="171" t="s">
        <v>4741</v>
      </c>
      <c r="C628" s="172" t="s">
        <v>1076</v>
      </c>
      <c r="D628" s="172" t="s">
        <v>1076</v>
      </c>
      <c r="E628" s="175" t="s">
        <v>211</v>
      </c>
      <c r="F628" s="173">
        <v>1597100</v>
      </c>
      <c r="G628" s="172" t="s">
        <v>10</v>
      </c>
      <c r="H628" s="174" t="s">
        <v>5489</v>
      </c>
      <c r="I628" s="166" t="s">
        <v>1607</v>
      </c>
      <c r="J628" s="80" t="s">
        <v>1076</v>
      </c>
    </row>
    <row r="629" spans="1:10" x14ac:dyDescent="0.35">
      <c r="A629" s="170">
        <v>616</v>
      </c>
      <c r="B629" s="171" t="s">
        <v>4742</v>
      </c>
      <c r="C629" s="172" t="s">
        <v>1078</v>
      </c>
      <c r="D629" s="172" t="s">
        <v>1078</v>
      </c>
      <c r="E629" s="175" t="s">
        <v>211</v>
      </c>
      <c r="F629" s="173">
        <v>1597100</v>
      </c>
      <c r="G629" s="172" t="s">
        <v>10</v>
      </c>
      <c r="H629" s="174" t="s">
        <v>5490</v>
      </c>
      <c r="I629" s="166" t="s">
        <v>1608</v>
      </c>
      <c r="J629" s="80" t="s">
        <v>1078</v>
      </c>
    </row>
    <row r="630" spans="1:10" x14ac:dyDescent="0.35">
      <c r="A630" s="170">
        <v>617</v>
      </c>
      <c r="B630" s="171" t="s">
        <v>4743</v>
      </c>
      <c r="C630" s="172" t="s">
        <v>1080</v>
      </c>
      <c r="D630" s="172" t="s">
        <v>1080</v>
      </c>
      <c r="E630" s="175" t="s">
        <v>9</v>
      </c>
      <c r="F630" s="173">
        <v>2351300</v>
      </c>
      <c r="G630" s="172" t="s">
        <v>10</v>
      </c>
      <c r="H630" s="174" t="s">
        <v>5491</v>
      </c>
      <c r="I630" s="166" t="s">
        <v>1640</v>
      </c>
      <c r="J630" s="80" t="s">
        <v>1080</v>
      </c>
    </row>
    <row r="631" spans="1:10" x14ac:dyDescent="0.35">
      <c r="A631" s="170">
        <v>618</v>
      </c>
      <c r="B631" s="171" t="s">
        <v>4744</v>
      </c>
      <c r="C631" s="172" t="s">
        <v>1082</v>
      </c>
      <c r="D631" s="172" t="s">
        <v>1082</v>
      </c>
      <c r="E631" s="175" t="s">
        <v>14</v>
      </c>
      <c r="F631" s="173">
        <v>3532500</v>
      </c>
      <c r="G631" s="172" t="s">
        <v>10</v>
      </c>
      <c r="H631" s="174" t="s">
        <v>5492</v>
      </c>
      <c r="I631" s="166" t="s">
        <v>1670</v>
      </c>
      <c r="J631" s="80" t="s">
        <v>1082</v>
      </c>
    </row>
    <row r="632" spans="1:10" x14ac:dyDescent="0.35">
      <c r="A632" s="170">
        <v>619</v>
      </c>
      <c r="B632" s="171" t="s">
        <v>4745</v>
      </c>
      <c r="C632" s="172" t="s">
        <v>1420</v>
      </c>
      <c r="D632" s="172" t="s">
        <v>1420</v>
      </c>
      <c r="E632" s="175" t="s">
        <v>14</v>
      </c>
      <c r="F632" s="173">
        <v>6191500</v>
      </c>
      <c r="G632" s="172" t="s">
        <v>10</v>
      </c>
      <c r="H632" s="174" t="s">
        <v>5493</v>
      </c>
      <c r="I632" s="166" t="s">
        <v>1676</v>
      </c>
      <c r="J632" s="80" t="s">
        <v>1420</v>
      </c>
    </row>
    <row r="633" spans="1:10" ht="31" x14ac:dyDescent="0.35">
      <c r="A633" s="170">
        <v>620</v>
      </c>
      <c r="B633" s="171" t="s">
        <v>4746</v>
      </c>
      <c r="C633" s="172" t="s">
        <v>1422</v>
      </c>
      <c r="D633" s="172" t="s">
        <v>1422</v>
      </c>
      <c r="E633" s="175" t="s">
        <v>14</v>
      </c>
      <c r="F633" s="173">
        <v>6191500</v>
      </c>
      <c r="G633" s="172" t="s">
        <v>10</v>
      </c>
      <c r="H633" s="174" t="s">
        <v>5494</v>
      </c>
      <c r="I633" s="166" t="s">
        <v>1677</v>
      </c>
      <c r="J633" s="80" t="s">
        <v>1422</v>
      </c>
    </row>
    <row r="634" spans="1:10" ht="31" x14ac:dyDescent="0.35">
      <c r="A634" s="170">
        <v>621</v>
      </c>
      <c r="B634" s="171" t="s">
        <v>4747</v>
      </c>
      <c r="C634" s="172" t="s">
        <v>1084</v>
      </c>
      <c r="D634" s="172" t="s">
        <v>1084</v>
      </c>
      <c r="E634" s="175" t="s">
        <v>14</v>
      </c>
      <c r="F634" s="173">
        <v>6191500</v>
      </c>
      <c r="G634" s="172" t="s">
        <v>10</v>
      </c>
      <c r="H634" s="174" t="s">
        <v>5495</v>
      </c>
      <c r="I634" s="166" t="s">
        <v>1678</v>
      </c>
      <c r="J634" s="80" t="s">
        <v>1084</v>
      </c>
    </row>
    <row r="635" spans="1:10" x14ac:dyDescent="0.35">
      <c r="A635" s="170">
        <v>622</v>
      </c>
      <c r="B635" s="171" t="s">
        <v>4748</v>
      </c>
      <c r="C635" s="172" t="s">
        <v>1086</v>
      </c>
      <c r="D635" s="172" t="s">
        <v>1086</v>
      </c>
      <c r="E635" s="175" t="s">
        <v>14</v>
      </c>
      <c r="F635" s="173">
        <v>6191500</v>
      </c>
      <c r="G635" s="172" t="s">
        <v>10</v>
      </c>
      <c r="H635" s="174" t="s">
        <v>5496</v>
      </c>
      <c r="I635" s="166" t="s">
        <v>1679</v>
      </c>
      <c r="J635" s="80" t="s">
        <v>1086</v>
      </c>
    </row>
    <row r="636" spans="1:10" ht="31.5" customHeight="1" x14ac:dyDescent="0.35">
      <c r="A636" s="170">
        <v>623</v>
      </c>
      <c r="B636" s="171" t="s">
        <v>4749</v>
      </c>
      <c r="C636" s="172" t="s">
        <v>1088</v>
      </c>
      <c r="D636" s="172" t="s">
        <v>1088</v>
      </c>
      <c r="E636" s="175" t="s">
        <v>64</v>
      </c>
      <c r="F636" s="173">
        <v>6191500</v>
      </c>
      <c r="G636" s="172" t="s">
        <v>10</v>
      </c>
      <c r="H636" s="174" t="s">
        <v>5497</v>
      </c>
      <c r="I636" s="166" t="s">
        <v>1680</v>
      </c>
      <c r="J636" s="80" t="s">
        <v>1088</v>
      </c>
    </row>
    <row r="637" spans="1:10" ht="31" x14ac:dyDescent="0.35">
      <c r="A637" s="170">
        <v>624</v>
      </c>
      <c r="B637" s="171" t="s">
        <v>4750</v>
      </c>
      <c r="C637" s="172" t="s">
        <v>1090</v>
      </c>
      <c r="D637" s="172" t="s">
        <v>1090</v>
      </c>
      <c r="E637" s="175" t="s">
        <v>14</v>
      </c>
      <c r="F637" s="173">
        <v>2300800</v>
      </c>
      <c r="G637" s="172" t="s">
        <v>10</v>
      </c>
      <c r="H637" s="174" t="s">
        <v>5498</v>
      </c>
      <c r="I637" s="166" t="s">
        <v>1681</v>
      </c>
      <c r="J637" s="80" t="s">
        <v>1090</v>
      </c>
    </row>
    <row r="638" spans="1:10" x14ac:dyDescent="0.35">
      <c r="A638" s="170">
        <v>625</v>
      </c>
      <c r="B638" s="171" t="s">
        <v>4751</v>
      </c>
      <c r="C638" s="172" t="s">
        <v>1092</v>
      </c>
      <c r="D638" s="172" t="s">
        <v>1092</v>
      </c>
      <c r="E638" s="175" t="s">
        <v>211</v>
      </c>
      <c r="F638" s="173">
        <v>2300800</v>
      </c>
      <c r="G638" s="172" t="s">
        <v>10</v>
      </c>
      <c r="H638" s="174" t="s">
        <v>5499</v>
      </c>
      <c r="I638" s="166" t="s">
        <v>1682</v>
      </c>
      <c r="J638" s="80" t="s">
        <v>1092</v>
      </c>
    </row>
    <row r="639" spans="1:10" ht="31" x14ac:dyDescent="0.35">
      <c r="A639" s="170">
        <v>626</v>
      </c>
      <c r="B639" s="171" t="s">
        <v>4752</v>
      </c>
      <c r="C639" s="172" t="s">
        <v>1090</v>
      </c>
      <c r="D639" s="172" t="s">
        <v>1090</v>
      </c>
      <c r="E639" s="175" t="s">
        <v>9</v>
      </c>
      <c r="F639" s="173">
        <v>2300800</v>
      </c>
      <c r="G639" s="172" t="s">
        <v>10</v>
      </c>
      <c r="H639" s="174" t="s">
        <v>5500</v>
      </c>
      <c r="I639" s="166" t="s">
        <v>1683</v>
      </c>
      <c r="J639" s="80" t="s">
        <v>1090</v>
      </c>
    </row>
    <row r="640" spans="1:10" x14ac:dyDescent="0.35">
      <c r="A640" s="170">
        <v>627</v>
      </c>
      <c r="B640" s="171" t="s">
        <v>4753</v>
      </c>
      <c r="C640" s="172" t="s">
        <v>1095</v>
      </c>
      <c r="D640" s="172" t="s">
        <v>1095</v>
      </c>
      <c r="E640" s="175" t="s">
        <v>9</v>
      </c>
      <c r="F640" s="173">
        <v>2300800</v>
      </c>
      <c r="G640" s="172" t="s">
        <v>10</v>
      </c>
      <c r="H640" s="174" t="s">
        <v>5501</v>
      </c>
      <c r="I640" s="166" t="s">
        <v>1684</v>
      </c>
      <c r="J640" s="80" t="s">
        <v>1095</v>
      </c>
    </row>
    <row r="641" spans="1:10" x14ac:dyDescent="0.35">
      <c r="A641" s="170">
        <v>628</v>
      </c>
      <c r="B641" s="171" t="s">
        <v>4754</v>
      </c>
      <c r="C641" s="172" t="s">
        <v>1097</v>
      </c>
      <c r="D641" s="172" t="s">
        <v>1097</v>
      </c>
      <c r="E641" s="175" t="s">
        <v>14</v>
      </c>
      <c r="F641" s="173">
        <v>3595200</v>
      </c>
      <c r="G641" s="172" t="s">
        <v>10</v>
      </c>
      <c r="H641" s="174" t="s">
        <v>5502</v>
      </c>
      <c r="I641" s="166" t="s">
        <v>1685</v>
      </c>
      <c r="J641" s="80" t="s">
        <v>1097</v>
      </c>
    </row>
    <row r="642" spans="1:10" x14ac:dyDescent="0.35">
      <c r="A642" s="170">
        <v>629</v>
      </c>
      <c r="B642" s="171" t="s">
        <v>4755</v>
      </c>
      <c r="C642" s="172" t="s">
        <v>1099</v>
      </c>
      <c r="D642" s="172" t="s">
        <v>1099</v>
      </c>
      <c r="E642" s="175" t="s">
        <v>14</v>
      </c>
      <c r="F642" s="173">
        <v>3595200</v>
      </c>
      <c r="G642" s="172" t="s">
        <v>10</v>
      </c>
      <c r="H642" s="174" t="s">
        <v>5503</v>
      </c>
      <c r="I642" s="166" t="s">
        <v>1686</v>
      </c>
      <c r="J642" s="80" t="s">
        <v>1099</v>
      </c>
    </row>
    <row r="643" spans="1:10" x14ac:dyDescent="0.35">
      <c r="A643" s="170">
        <v>630</v>
      </c>
      <c r="B643" s="171" t="s">
        <v>4756</v>
      </c>
      <c r="C643" s="172" t="s">
        <v>1097</v>
      </c>
      <c r="D643" s="172" t="s">
        <v>1097</v>
      </c>
      <c r="E643" s="175" t="s">
        <v>14</v>
      </c>
      <c r="F643" s="173">
        <v>3595200</v>
      </c>
      <c r="G643" s="172" t="s">
        <v>10</v>
      </c>
      <c r="H643" s="174" t="s">
        <v>5504</v>
      </c>
      <c r="I643" s="166" t="s">
        <v>1687</v>
      </c>
      <c r="J643" s="80" t="s">
        <v>1097</v>
      </c>
    </row>
    <row r="644" spans="1:10" x14ac:dyDescent="0.35">
      <c r="A644" s="170">
        <v>631</v>
      </c>
      <c r="B644" s="171" t="s">
        <v>4757</v>
      </c>
      <c r="C644" s="172" t="s">
        <v>1102</v>
      </c>
      <c r="D644" s="172" t="s">
        <v>1102</v>
      </c>
      <c r="E644" s="175" t="s">
        <v>14</v>
      </c>
      <c r="F644" s="173">
        <v>3817300</v>
      </c>
      <c r="G644" s="172" t="s">
        <v>10</v>
      </c>
      <c r="H644" s="174" t="s">
        <v>5505</v>
      </c>
      <c r="I644" s="166" t="s">
        <v>1688</v>
      </c>
      <c r="J644" s="80" t="s">
        <v>1102</v>
      </c>
    </row>
    <row r="645" spans="1:10" ht="31" x14ac:dyDescent="0.35">
      <c r="A645" s="170">
        <v>632</v>
      </c>
      <c r="B645" s="171" t="s">
        <v>4758</v>
      </c>
      <c r="C645" s="172" t="s">
        <v>1104</v>
      </c>
      <c r="D645" s="172" t="s">
        <v>1104</v>
      </c>
      <c r="E645" s="175" t="s">
        <v>14</v>
      </c>
      <c r="F645" s="173">
        <v>5012400</v>
      </c>
      <c r="G645" s="172" t="s">
        <v>1105</v>
      </c>
      <c r="H645" s="174" t="s">
        <v>5506</v>
      </c>
      <c r="I645" s="166" t="s">
        <v>1771</v>
      </c>
      <c r="J645" s="80" t="s">
        <v>1104</v>
      </c>
    </row>
    <row r="646" spans="1:10" ht="31" x14ac:dyDescent="0.35">
      <c r="A646" s="170">
        <v>633</v>
      </c>
      <c r="B646" s="171" t="s">
        <v>4759</v>
      </c>
      <c r="C646" s="172" t="s">
        <v>1107</v>
      </c>
      <c r="D646" s="172" t="s">
        <v>1107</v>
      </c>
      <c r="E646" s="175" t="s">
        <v>14</v>
      </c>
      <c r="F646" s="173">
        <v>5012400</v>
      </c>
      <c r="G646" s="172" t="s">
        <v>1105</v>
      </c>
      <c r="H646" s="174" t="s">
        <v>5507</v>
      </c>
      <c r="I646" s="166" t="s">
        <v>1772</v>
      </c>
      <c r="J646" s="80" t="s">
        <v>1107</v>
      </c>
    </row>
    <row r="647" spans="1:10" x14ac:dyDescent="0.35">
      <c r="A647" s="170">
        <v>634</v>
      </c>
      <c r="B647" s="171" t="s">
        <v>4760</v>
      </c>
      <c r="C647" s="172" t="s">
        <v>1109</v>
      </c>
      <c r="D647" s="172" t="s">
        <v>1109</v>
      </c>
      <c r="E647" s="175" t="s">
        <v>9</v>
      </c>
      <c r="F647" s="173">
        <v>2893700</v>
      </c>
      <c r="G647" s="172" t="s">
        <v>10</v>
      </c>
      <c r="H647" s="174" t="s">
        <v>5508</v>
      </c>
      <c r="I647" s="166" t="s">
        <v>1852</v>
      </c>
      <c r="J647" s="80" t="s">
        <v>1109</v>
      </c>
    </row>
    <row r="648" spans="1:10" ht="31" x14ac:dyDescent="0.35">
      <c r="A648" s="170">
        <v>635</v>
      </c>
      <c r="B648" s="171" t="s">
        <v>4761</v>
      </c>
      <c r="C648" s="172" t="s">
        <v>1111</v>
      </c>
      <c r="D648" s="172" t="s">
        <v>1111</v>
      </c>
      <c r="E648" s="175" t="s">
        <v>9</v>
      </c>
      <c r="F648" s="173">
        <v>2640300</v>
      </c>
      <c r="G648" s="172" t="s">
        <v>10</v>
      </c>
      <c r="H648" s="174" t="s">
        <v>5509</v>
      </c>
      <c r="I648" s="166" t="s">
        <v>1860</v>
      </c>
      <c r="J648" s="80" t="s">
        <v>1111</v>
      </c>
    </row>
    <row r="649" spans="1:10" x14ac:dyDescent="0.35">
      <c r="A649" s="170">
        <v>636</v>
      </c>
      <c r="B649" s="171" t="s">
        <v>4762</v>
      </c>
      <c r="C649" s="172" t="s">
        <v>1113</v>
      </c>
      <c r="D649" s="172" t="s">
        <v>1113</v>
      </c>
      <c r="E649" s="175" t="s">
        <v>9</v>
      </c>
      <c r="F649" s="173">
        <v>2640300</v>
      </c>
      <c r="G649" s="172" t="s">
        <v>10</v>
      </c>
      <c r="H649" s="174" t="s">
        <v>5510</v>
      </c>
      <c r="I649" s="166" t="s">
        <v>1861</v>
      </c>
      <c r="J649" s="80" t="s">
        <v>1113</v>
      </c>
    </row>
    <row r="650" spans="1:10" ht="31" x14ac:dyDescent="0.35">
      <c r="A650" s="170">
        <v>637</v>
      </c>
      <c r="B650" s="171" t="s">
        <v>4763</v>
      </c>
      <c r="C650" s="172" t="s">
        <v>1115</v>
      </c>
      <c r="D650" s="172" t="s">
        <v>1115</v>
      </c>
      <c r="E650" s="175" t="s">
        <v>14</v>
      </c>
      <c r="F650" s="173">
        <v>2640300</v>
      </c>
      <c r="G650" s="172" t="s">
        <v>10</v>
      </c>
      <c r="H650" s="174" t="s">
        <v>5511</v>
      </c>
      <c r="I650" s="166" t="s">
        <v>1862</v>
      </c>
      <c r="J650" s="80" t="s">
        <v>1115</v>
      </c>
    </row>
    <row r="651" spans="1:10" ht="31" x14ac:dyDescent="0.35">
      <c r="A651" s="170">
        <v>638</v>
      </c>
      <c r="B651" s="171" t="s">
        <v>4764</v>
      </c>
      <c r="C651" s="172" t="s">
        <v>1111</v>
      </c>
      <c r="D651" s="172" t="s">
        <v>1111</v>
      </c>
      <c r="E651" s="175" t="s">
        <v>9</v>
      </c>
      <c r="F651" s="173">
        <v>2640300</v>
      </c>
      <c r="G651" s="172" t="s">
        <v>10</v>
      </c>
      <c r="H651" s="174" t="s">
        <v>5512</v>
      </c>
      <c r="I651" s="166" t="s">
        <v>1863</v>
      </c>
      <c r="J651" s="80" t="s">
        <v>1111</v>
      </c>
    </row>
    <row r="652" spans="1:10" ht="46.5" x14ac:dyDescent="0.35">
      <c r="A652" s="170">
        <v>639</v>
      </c>
      <c r="B652" s="171" t="s">
        <v>4765</v>
      </c>
      <c r="C652" s="172" t="s">
        <v>1118</v>
      </c>
      <c r="D652" s="172" t="s">
        <v>1118</v>
      </c>
      <c r="E652" s="175" t="s">
        <v>14</v>
      </c>
      <c r="F652" s="173">
        <v>3339500</v>
      </c>
      <c r="G652" s="172" t="s">
        <v>10</v>
      </c>
      <c r="H652" s="174" t="s">
        <v>5513</v>
      </c>
      <c r="I652" s="166" t="s">
        <v>1900</v>
      </c>
      <c r="J652" s="80" t="s">
        <v>1118</v>
      </c>
    </row>
    <row r="653" spans="1:10" x14ac:dyDescent="0.35">
      <c r="A653" s="170">
        <v>640</v>
      </c>
      <c r="B653" s="171" t="s">
        <v>4766</v>
      </c>
      <c r="C653" s="172" t="s">
        <v>1120</v>
      </c>
      <c r="D653" s="172" t="s">
        <v>1120</v>
      </c>
      <c r="E653" s="175" t="s">
        <v>9</v>
      </c>
      <c r="F653" s="173">
        <v>1844600</v>
      </c>
      <c r="G653" s="172" t="s">
        <v>10</v>
      </c>
      <c r="H653" s="174" t="s">
        <v>5514</v>
      </c>
      <c r="I653" s="166" t="s">
        <v>1901</v>
      </c>
      <c r="J653" s="80" t="s">
        <v>1120</v>
      </c>
    </row>
    <row r="654" spans="1:10" x14ac:dyDescent="0.35">
      <c r="A654" s="170">
        <v>641</v>
      </c>
      <c r="B654" s="171" t="s">
        <v>4767</v>
      </c>
      <c r="C654" s="172" t="s">
        <v>1122</v>
      </c>
      <c r="D654" s="172" t="s">
        <v>1122</v>
      </c>
      <c r="E654" s="175" t="s">
        <v>14</v>
      </c>
      <c r="F654" s="173">
        <v>2736300</v>
      </c>
      <c r="G654" s="172" t="s">
        <v>10</v>
      </c>
      <c r="H654" s="174" t="s">
        <v>5515</v>
      </c>
      <c r="I654" s="166" t="s">
        <v>1902</v>
      </c>
      <c r="J654" s="80" t="s">
        <v>1122</v>
      </c>
    </row>
    <row r="655" spans="1:10" ht="46.5" x14ac:dyDescent="0.35">
      <c r="A655" s="170">
        <v>642</v>
      </c>
      <c r="B655" s="171" t="s">
        <v>4768</v>
      </c>
      <c r="C655" s="172" t="s">
        <v>1124</v>
      </c>
      <c r="D655" s="172" t="s">
        <v>1124</v>
      </c>
      <c r="E655" s="175" t="s">
        <v>64</v>
      </c>
      <c r="F655" s="173">
        <v>5479700</v>
      </c>
      <c r="G655" s="172" t="s">
        <v>10</v>
      </c>
      <c r="H655" s="174" t="s">
        <v>5516</v>
      </c>
      <c r="I655" s="166" t="s">
        <v>1903</v>
      </c>
      <c r="J655" s="80" t="s">
        <v>1124</v>
      </c>
    </row>
    <row r="656" spans="1:10" ht="31" x14ac:dyDescent="0.35">
      <c r="A656" s="170">
        <v>643</v>
      </c>
      <c r="B656" s="171" t="s">
        <v>4769</v>
      </c>
      <c r="C656" s="172" t="s">
        <v>1126</v>
      </c>
      <c r="D656" s="172" t="s">
        <v>1126</v>
      </c>
      <c r="E656" s="175" t="s">
        <v>14</v>
      </c>
      <c r="F656" s="173">
        <v>3320800</v>
      </c>
      <c r="G656" s="172" t="s">
        <v>10</v>
      </c>
      <c r="H656" s="174" t="s">
        <v>5517</v>
      </c>
      <c r="I656" s="166" t="s">
        <v>1904</v>
      </c>
      <c r="J656" s="80" t="s">
        <v>1126</v>
      </c>
    </row>
    <row r="657" spans="1:10" ht="31" x14ac:dyDescent="0.35">
      <c r="A657" s="170">
        <v>644</v>
      </c>
      <c r="B657" s="171" t="s">
        <v>4770</v>
      </c>
      <c r="C657" s="172" t="s">
        <v>1128</v>
      </c>
      <c r="D657" s="172" t="s">
        <v>1128</v>
      </c>
      <c r="E657" s="175" t="s">
        <v>14</v>
      </c>
      <c r="F657" s="173">
        <v>3722000</v>
      </c>
      <c r="G657" s="172" t="s">
        <v>10</v>
      </c>
      <c r="H657" s="174" t="s">
        <v>5518</v>
      </c>
      <c r="I657" s="166" t="s">
        <v>1905</v>
      </c>
      <c r="J657" s="80" t="s">
        <v>1128</v>
      </c>
    </row>
    <row r="658" spans="1:10" ht="31" x14ac:dyDescent="0.35">
      <c r="A658" s="170">
        <v>645</v>
      </c>
      <c r="B658" s="171" t="s">
        <v>4771</v>
      </c>
      <c r="C658" s="172" t="s">
        <v>1130</v>
      </c>
      <c r="D658" s="172" t="s">
        <v>1130</v>
      </c>
      <c r="E658" s="175" t="s">
        <v>14</v>
      </c>
      <c r="F658" s="173">
        <v>3722000</v>
      </c>
      <c r="G658" s="172" t="s">
        <v>10</v>
      </c>
      <c r="H658" s="174" t="s">
        <v>5519</v>
      </c>
      <c r="I658" s="166" t="s">
        <v>1906</v>
      </c>
      <c r="J658" s="80" t="s">
        <v>1130</v>
      </c>
    </row>
    <row r="659" spans="1:10" ht="31" x14ac:dyDescent="0.35">
      <c r="A659" s="170">
        <v>646</v>
      </c>
      <c r="B659" s="171" t="s">
        <v>4772</v>
      </c>
      <c r="C659" s="172" t="s">
        <v>1132</v>
      </c>
      <c r="D659" s="172" t="s">
        <v>1132</v>
      </c>
      <c r="E659" s="175" t="s">
        <v>64</v>
      </c>
      <c r="F659" s="173">
        <v>7512900</v>
      </c>
      <c r="G659" s="172" t="s">
        <v>10</v>
      </c>
      <c r="H659" s="174" t="s">
        <v>5520</v>
      </c>
      <c r="I659" s="166" t="s">
        <v>1907</v>
      </c>
      <c r="J659" s="80" t="s">
        <v>1132</v>
      </c>
    </row>
    <row r="660" spans="1:10" x14ac:dyDescent="0.35">
      <c r="A660" s="170">
        <v>647</v>
      </c>
      <c r="B660" s="171" t="s">
        <v>4773</v>
      </c>
      <c r="C660" s="172" t="s">
        <v>1134</v>
      </c>
      <c r="D660" s="172" t="s">
        <v>1134</v>
      </c>
      <c r="E660" s="175" t="s">
        <v>9</v>
      </c>
      <c r="F660" s="173">
        <v>2594800</v>
      </c>
      <c r="G660" s="172" t="s">
        <v>10</v>
      </c>
      <c r="H660" s="174" t="s">
        <v>5521</v>
      </c>
      <c r="I660" s="166" t="s">
        <v>1908</v>
      </c>
      <c r="J660" s="80" t="s">
        <v>1134</v>
      </c>
    </row>
    <row r="661" spans="1:10" x14ac:dyDescent="0.35">
      <c r="A661" s="170">
        <v>648</v>
      </c>
      <c r="B661" s="171" t="s">
        <v>4774</v>
      </c>
      <c r="C661" s="172" t="s">
        <v>1136</v>
      </c>
      <c r="D661" s="172" t="s">
        <v>1136</v>
      </c>
      <c r="E661" s="175" t="s">
        <v>9</v>
      </c>
      <c r="F661" s="173">
        <v>2594800</v>
      </c>
      <c r="G661" s="172" t="s">
        <v>10</v>
      </c>
      <c r="H661" s="174" t="s">
        <v>5522</v>
      </c>
      <c r="I661" s="166" t="s">
        <v>1909</v>
      </c>
      <c r="J661" s="80" t="s">
        <v>1136</v>
      </c>
    </row>
    <row r="662" spans="1:10" ht="32.25" customHeight="1" x14ac:dyDescent="0.35">
      <c r="A662" s="170">
        <v>649</v>
      </c>
      <c r="B662" s="171" t="s">
        <v>4775</v>
      </c>
      <c r="C662" s="172" t="s">
        <v>1138</v>
      </c>
      <c r="D662" s="172" t="s">
        <v>1138</v>
      </c>
      <c r="E662" s="175" t="s">
        <v>14</v>
      </c>
      <c r="F662" s="173">
        <v>3644200</v>
      </c>
      <c r="G662" s="172" t="s">
        <v>10</v>
      </c>
      <c r="H662" s="174" t="s">
        <v>5523</v>
      </c>
      <c r="I662" s="166" t="s">
        <v>1914</v>
      </c>
      <c r="J662" s="80" t="s">
        <v>1138</v>
      </c>
    </row>
    <row r="663" spans="1:10" x14ac:dyDescent="0.35">
      <c r="A663" s="170">
        <v>650</v>
      </c>
      <c r="B663" s="171" t="s">
        <v>4776</v>
      </c>
      <c r="C663" s="172" t="s">
        <v>1140</v>
      </c>
      <c r="D663" s="172" t="s">
        <v>1140</v>
      </c>
      <c r="E663" s="175" t="s">
        <v>9</v>
      </c>
      <c r="F663" s="173">
        <v>2987800</v>
      </c>
      <c r="G663" s="172" t="s">
        <v>10</v>
      </c>
      <c r="H663" s="174" t="s">
        <v>5524</v>
      </c>
      <c r="I663" s="166" t="s">
        <v>1915</v>
      </c>
      <c r="J663" s="80" t="s">
        <v>1140</v>
      </c>
    </row>
    <row r="664" spans="1:10" x14ac:dyDescent="0.35">
      <c r="A664" s="170">
        <v>651</v>
      </c>
      <c r="B664" s="171" t="s">
        <v>4777</v>
      </c>
      <c r="C664" s="172" t="s">
        <v>1142</v>
      </c>
      <c r="D664" s="172" t="s">
        <v>1142</v>
      </c>
      <c r="E664" s="175" t="s">
        <v>14</v>
      </c>
      <c r="F664" s="173">
        <v>3677900</v>
      </c>
      <c r="G664" s="172" t="s">
        <v>10</v>
      </c>
      <c r="H664" s="174" t="s">
        <v>5525</v>
      </c>
      <c r="I664" s="166" t="s">
        <v>1916</v>
      </c>
      <c r="J664" s="80" t="s">
        <v>1142</v>
      </c>
    </row>
    <row r="665" spans="1:10" x14ac:dyDescent="0.35">
      <c r="A665" s="170">
        <v>652</v>
      </c>
      <c r="B665" s="171" t="s">
        <v>4778</v>
      </c>
      <c r="C665" s="172" t="s">
        <v>1144</v>
      </c>
      <c r="D665" s="172" t="s">
        <v>1144</v>
      </c>
      <c r="E665" s="175" t="s">
        <v>14</v>
      </c>
      <c r="F665" s="173">
        <v>3677900</v>
      </c>
      <c r="G665" s="172" t="s">
        <v>10</v>
      </c>
      <c r="H665" s="174" t="s">
        <v>5526</v>
      </c>
      <c r="I665" s="166" t="s">
        <v>1917</v>
      </c>
      <c r="J665" s="80" t="s">
        <v>1144</v>
      </c>
    </row>
    <row r="666" spans="1:10" x14ac:dyDescent="0.35">
      <c r="A666" s="170">
        <v>653</v>
      </c>
      <c r="B666" s="171" t="s">
        <v>4779</v>
      </c>
      <c r="C666" s="172" t="s">
        <v>1144</v>
      </c>
      <c r="D666" s="172" t="s">
        <v>1144</v>
      </c>
      <c r="E666" s="175" t="s">
        <v>14</v>
      </c>
      <c r="F666" s="173">
        <v>3677900</v>
      </c>
      <c r="G666" s="172" t="s">
        <v>10</v>
      </c>
      <c r="H666" s="174" t="s">
        <v>5527</v>
      </c>
      <c r="I666" s="166" t="s">
        <v>1918</v>
      </c>
      <c r="J666" s="80" t="s">
        <v>1144</v>
      </c>
    </row>
    <row r="667" spans="1:10" x14ac:dyDescent="0.35">
      <c r="A667" s="170">
        <v>654</v>
      </c>
      <c r="B667" s="171" t="s">
        <v>4780</v>
      </c>
      <c r="C667" s="172" t="s">
        <v>1142</v>
      </c>
      <c r="D667" s="172" t="s">
        <v>1142</v>
      </c>
      <c r="E667" s="175" t="s">
        <v>14</v>
      </c>
      <c r="F667" s="173">
        <v>3677900</v>
      </c>
      <c r="G667" s="172" t="s">
        <v>10</v>
      </c>
      <c r="H667" s="174" t="s">
        <v>5528</v>
      </c>
      <c r="I667" s="166" t="s">
        <v>1919</v>
      </c>
      <c r="J667" s="80" t="s">
        <v>1142</v>
      </c>
    </row>
    <row r="668" spans="1:10" ht="31" x14ac:dyDescent="0.35">
      <c r="A668" s="170">
        <v>655</v>
      </c>
      <c r="B668" s="171" t="s">
        <v>4781</v>
      </c>
      <c r="C668" s="172" t="s">
        <v>1148</v>
      </c>
      <c r="D668" s="172" t="s">
        <v>1148</v>
      </c>
      <c r="E668" s="175" t="s">
        <v>14</v>
      </c>
      <c r="F668" s="173">
        <v>3677900</v>
      </c>
      <c r="G668" s="172" t="s">
        <v>10</v>
      </c>
      <c r="H668" s="174" t="s">
        <v>5529</v>
      </c>
      <c r="I668" s="166" t="s">
        <v>1920</v>
      </c>
      <c r="J668" s="80" t="s">
        <v>1148</v>
      </c>
    </row>
    <row r="669" spans="1:10" x14ac:dyDescent="0.35">
      <c r="A669" s="170">
        <v>656</v>
      </c>
      <c r="B669" s="171" t="s">
        <v>4782</v>
      </c>
      <c r="C669" s="172" t="s">
        <v>1150</v>
      </c>
      <c r="D669" s="172" t="s">
        <v>1150</v>
      </c>
      <c r="E669" s="175" t="s">
        <v>14</v>
      </c>
      <c r="F669" s="173">
        <v>3677900</v>
      </c>
      <c r="G669" s="172" t="s">
        <v>10</v>
      </c>
      <c r="H669" s="174" t="s">
        <v>5530</v>
      </c>
      <c r="I669" s="166" t="s">
        <v>1921</v>
      </c>
      <c r="J669" s="80" t="s">
        <v>1150</v>
      </c>
    </row>
    <row r="670" spans="1:10" ht="31" x14ac:dyDescent="0.35">
      <c r="A670" s="170">
        <v>657</v>
      </c>
      <c r="B670" s="171" t="s">
        <v>4783</v>
      </c>
      <c r="C670" s="172" t="s">
        <v>1152</v>
      </c>
      <c r="D670" s="172" t="s">
        <v>1152</v>
      </c>
      <c r="E670" s="175" t="s">
        <v>64</v>
      </c>
      <c r="F670" s="173">
        <v>6115100</v>
      </c>
      <c r="G670" s="172" t="s">
        <v>10</v>
      </c>
      <c r="H670" s="174" t="s">
        <v>5531</v>
      </c>
      <c r="I670" s="166" t="s">
        <v>1922</v>
      </c>
      <c r="J670" s="80" t="s">
        <v>1152</v>
      </c>
    </row>
    <row r="671" spans="1:10" ht="31" x14ac:dyDescent="0.35">
      <c r="A671" s="170">
        <v>658</v>
      </c>
      <c r="B671" s="171" t="s">
        <v>4784</v>
      </c>
      <c r="C671" s="172" t="s">
        <v>1154</v>
      </c>
      <c r="D671" s="172" t="s">
        <v>1154</v>
      </c>
      <c r="E671" s="175" t="s">
        <v>64</v>
      </c>
      <c r="F671" s="173">
        <v>6115100</v>
      </c>
      <c r="G671" s="172" t="s">
        <v>10</v>
      </c>
      <c r="H671" s="174" t="s">
        <v>5532</v>
      </c>
      <c r="I671" s="166" t="s">
        <v>1923</v>
      </c>
      <c r="J671" s="80" t="s">
        <v>1154</v>
      </c>
    </row>
    <row r="672" spans="1:10" x14ac:dyDescent="0.35">
      <c r="A672" s="170">
        <v>659</v>
      </c>
      <c r="B672" s="171" t="s">
        <v>4785</v>
      </c>
      <c r="C672" s="172" t="s">
        <v>1156</v>
      </c>
      <c r="D672" s="172" t="s">
        <v>1156</v>
      </c>
      <c r="E672" s="175" t="s">
        <v>9</v>
      </c>
      <c r="F672" s="173">
        <v>2757800</v>
      </c>
      <c r="G672" s="172" t="s">
        <v>10</v>
      </c>
      <c r="H672" s="174" t="s">
        <v>5533</v>
      </c>
      <c r="I672" s="166" t="s">
        <v>1924</v>
      </c>
      <c r="J672" s="80" t="s">
        <v>1156</v>
      </c>
    </row>
    <row r="673" spans="1:10" x14ac:dyDescent="0.35">
      <c r="A673" s="170">
        <v>660</v>
      </c>
      <c r="B673" s="171" t="s">
        <v>4786</v>
      </c>
      <c r="C673" s="172" t="s">
        <v>1158</v>
      </c>
      <c r="D673" s="172" t="s">
        <v>1158</v>
      </c>
      <c r="E673" s="175" t="s">
        <v>9</v>
      </c>
      <c r="F673" s="173">
        <v>2757800</v>
      </c>
      <c r="G673" s="172" t="s">
        <v>10</v>
      </c>
      <c r="H673" s="174" t="s">
        <v>5534</v>
      </c>
      <c r="I673" s="166" t="s">
        <v>1925</v>
      </c>
      <c r="J673" s="80" t="s">
        <v>1158</v>
      </c>
    </row>
    <row r="674" spans="1:10" x14ac:dyDescent="0.35">
      <c r="A674" s="170">
        <v>661</v>
      </c>
      <c r="B674" s="171" t="s">
        <v>4787</v>
      </c>
      <c r="C674" s="172" t="s">
        <v>1160</v>
      </c>
      <c r="D674" s="172" t="s">
        <v>1160</v>
      </c>
      <c r="E674" s="175" t="s">
        <v>9</v>
      </c>
      <c r="F674" s="173">
        <v>2757800</v>
      </c>
      <c r="G674" s="172" t="s">
        <v>10</v>
      </c>
      <c r="H674" s="174" t="s">
        <v>5535</v>
      </c>
      <c r="I674" s="166" t="s">
        <v>1926</v>
      </c>
      <c r="J674" s="80" t="s">
        <v>1160</v>
      </c>
    </row>
    <row r="675" spans="1:10" ht="31" x14ac:dyDescent="0.35">
      <c r="A675" s="170">
        <v>662</v>
      </c>
      <c r="B675" s="171" t="s">
        <v>4788</v>
      </c>
      <c r="C675" s="172" t="s">
        <v>1162</v>
      </c>
      <c r="D675" s="172" t="s">
        <v>1162</v>
      </c>
      <c r="E675" s="175" t="s">
        <v>9</v>
      </c>
      <c r="F675" s="173">
        <v>2757800</v>
      </c>
      <c r="G675" s="172" t="s">
        <v>10</v>
      </c>
      <c r="H675" s="174" t="s">
        <v>5536</v>
      </c>
      <c r="I675" s="166" t="s">
        <v>1927</v>
      </c>
      <c r="J675" s="80" t="s">
        <v>1162</v>
      </c>
    </row>
    <row r="676" spans="1:10" x14ac:dyDescent="0.35">
      <c r="A676" s="170">
        <v>663</v>
      </c>
      <c r="B676" s="171" t="s">
        <v>4789</v>
      </c>
      <c r="C676" s="172" t="s">
        <v>1158</v>
      </c>
      <c r="D676" s="172" t="s">
        <v>1158</v>
      </c>
      <c r="E676" s="175" t="s">
        <v>9</v>
      </c>
      <c r="F676" s="173">
        <v>2757800</v>
      </c>
      <c r="G676" s="172" t="s">
        <v>10</v>
      </c>
      <c r="H676" s="174" t="s">
        <v>5537</v>
      </c>
      <c r="I676" s="166" t="s">
        <v>1928</v>
      </c>
      <c r="J676" s="80" t="s">
        <v>1158</v>
      </c>
    </row>
    <row r="677" spans="1:10" ht="31" x14ac:dyDescent="0.35">
      <c r="A677" s="170">
        <v>664</v>
      </c>
      <c r="B677" s="176" t="s">
        <v>4790</v>
      </c>
      <c r="C677" s="172" t="s">
        <v>1165</v>
      </c>
      <c r="D677" s="172" t="s">
        <v>1165</v>
      </c>
      <c r="E677" s="175" t="s">
        <v>14</v>
      </c>
      <c r="F677" s="173">
        <v>2757800</v>
      </c>
      <c r="G677" s="172" t="s">
        <v>10</v>
      </c>
      <c r="H677" s="174" t="s">
        <v>5538</v>
      </c>
      <c r="I677" s="166" t="s">
        <v>1929</v>
      </c>
      <c r="J677" s="80" t="s">
        <v>1165</v>
      </c>
    </row>
    <row r="678" spans="1:10" x14ac:dyDescent="0.35">
      <c r="A678" s="170">
        <v>665</v>
      </c>
      <c r="B678" s="176" t="s">
        <v>4791</v>
      </c>
      <c r="C678" s="172" t="s">
        <v>1156</v>
      </c>
      <c r="D678" s="172" t="s">
        <v>1156</v>
      </c>
      <c r="E678" s="175" t="s">
        <v>9</v>
      </c>
      <c r="F678" s="173">
        <v>2757800</v>
      </c>
      <c r="G678" s="172" t="s">
        <v>10</v>
      </c>
      <c r="H678" s="174" t="s">
        <v>5539</v>
      </c>
      <c r="I678" s="166" t="s">
        <v>1930</v>
      </c>
      <c r="J678" s="80" t="s">
        <v>1156</v>
      </c>
    </row>
    <row r="679" spans="1:10" x14ac:dyDescent="0.35">
      <c r="A679" s="170">
        <v>666</v>
      </c>
      <c r="B679" s="177" t="s">
        <v>4792</v>
      </c>
      <c r="C679" s="178" t="s">
        <v>1158</v>
      </c>
      <c r="D679" s="178" t="s">
        <v>1158</v>
      </c>
      <c r="E679" s="179" t="s">
        <v>9</v>
      </c>
      <c r="F679" s="173">
        <v>2757800</v>
      </c>
      <c r="G679" s="178" t="s">
        <v>10</v>
      </c>
      <c r="H679" s="174" t="s">
        <v>5540</v>
      </c>
      <c r="I679" s="166" t="s">
        <v>1931</v>
      </c>
      <c r="J679" s="80" t="s">
        <v>1158</v>
      </c>
    </row>
    <row r="680" spans="1:10" x14ac:dyDescent="0.35">
      <c r="A680" s="170">
        <v>667</v>
      </c>
      <c r="B680" s="177" t="s">
        <v>4793</v>
      </c>
      <c r="C680" s="178" t="s">
        <v>1160</v>
      </c>
      <c r="D680" s="178" t="s">
        <v>1160</v>
      </c>
      <c r="E680" s="179" t="s">
        <v>9</v>
      </c>
      <c r="F680" s="173">
        <v>2757800</v>
      </c>
      <c r="G680" s="178" t="s">
        <v>10</v>
      </c>
      <c r="H680" s="174" t="s">
        <v>5541</v>
      </c>
      <c r="I680" s="166" t="s">
        <v>1932</v>
      </c>
      <c r="J680" s="80" t="s">
        <v>1160</v>
      </c>
    </row>
    <row r="681" spans="1:10" ht="31" x14ac:dyDescent="0.35">
      <c r="A681" s="170">
        <v>668</v>
      </c>
      <c r="B681" s="177" t="s">
        <v>4794</v>
      </c>
      <c r="C681" s="178" t="s">
        <v>1162</v>
      </c>
      <c r="D681" s="178" t="s">
        <v>1162</v>
      </c>
      <c r="E681" s="179" t="s">
        <v>9</v>
      </c>
      <c r="F681" s="173">
        <v>2757800</v>
      </c>
      <c r="G681" s="178" t="s">
        <v>10</v>
      </c>
      <c r="H681" s="174" t="s">
        <v>5542</v>
      </c>
      <c r="I681" s="166" t="s">
        <v>1933</v>
      </c>
      <c r="J681" s="80" t="s">
        <v>1162</v>
      </c>
    </row>
    <row r="682" spans="1:10" ht="31" x14ac:dyDescent="0.35">
      <c r="A682" s="170">
        <v>669</v>
      </c>
      <c r="B682" s="177" t="s">
        <v>4795</v>
      </c>
      <c r="C682" s="178" t="s">
        <v>1171</v>
      </c>
      <c r="D682" s="178" t="s">
        <v>1171</v>
      </c>
      <c r="E682" s="179" t="s">
        <v>14</v>
      </c>
      <c r="F682" s="173">
        <v>2757800</v>
      </c>
      <c r="G682" s="178" t="s">
        <v>10</v>
      </c>
      <c r="H682" s="174" t="s">
        <v>5543</v>
      </c>
      <c r="I682" s="166" t="s">
        <v>1934</v>
      </c>
      <c r="J682" s="80" t="s">
        <v>1171</v>
      </c>
    </row>
    <row r="683" spans="1:10" ht="31" x14ac:dyDescent="0.35">
      <c r="A683" s="170">
        <v>670</v>
      </c>
      <c r="B683" s="177" t="s">
        <v>4796</v>
      </c>
      <c r="C683" s="178" t="s">
        <v>1162</v>
      </c>
      <c r="D683" s="178" t="s">
        <v>1162</v>
      </c>
      <c r="E683" s="179" t="s">
        <v>9</v>
      </c>
      <c r="F683" s="173">
        <v>2757800</v>
      </c>
      <c r="G683" s="178" t="s">
        <v>10</v>
      </c>
      <c r="H683" s="174" t="s">
        <v>5544</v>
      </c>
      <c r="I683" s="166" t="s">
        <v>1935</v>
      </c>
      <c r="J683" s="80" t="s">
        <v>1162</v>
      </c>
    </row>
    <row r="684" spans="1:10" x14ac:dyDescent="0.35">
      <c r="A684" s="170">
        <v>671</v>
      </c>
      <c r="B684" s="177" t="s">
        <v>4797</v>
      </c>
      <c r="C684" s="178" t="s">
        <v>1174</v>
      </c>
      <c r="D684" s="178" t="s">
        <v>1174</v>
      </c>
      <c r="E684" s="179" t="s">
        <v>9</v>
      </c>
      <c r="F684" s="173">
        <v>2757800</v>
      </c>
      <c r="G684" s="178" t="s">
        <v>10</v>
      </c>
      <c r="H684" s="174" t="s">
        <v>5545</v>
      </c>
      <c r="I684" s="166" t="s">
        <v>1936</v>
      </c>
      <c r="J684" s="80" t="s">
        <v>1174</v>
      </c>
    </row>
    <row r="685" spans="1:10" ht="31" x14ac:dyDescent="0.35">
      <c r="A685" s="170">
        <v>672</v>
      </c>
      <c r="B685" s="177" t="s">
        <v>4798</v>
      </c>
      <c r="C685" s="178" t="s">
        <v>1176</v>
      </c>
      <c r="D685" s="178" t="s">
        <v>1176</v>
      </c>
      <c r="E685" s="179" t="s">
        <v>14</v>
      </c>
      <c r="F685" s="173">
        <v>4605700</v>
      </c>
      <c r="G685" s="178" t="s">
        <v>10</v>
      </c>
      <c r="H685" s="174" t="s">
        <v>5546</v>
      </c>
      <c r="I685" s="166" t="s">
        <v>1937</v>
      </c>
      <c r="J685" s="80" t="s">
        <v>1176</v>
      </c>
    </row>
    <row r="686" spans="1:10" ht="31" x14ac:dyDescent="0.35">
      <c r="A686" s="170">
        <v>673</v>
      </c>
      <c r="B686" s="177" t="s">
        <v>4799</v>
      </c>
      <c r="C686" s="178" t="s">
        <v>1178</v>
      </c>
      <c r="D686" s="178" t="s">
        <v>1178</v>
      </c>
      <c r="E686" s="179" t="s">
        <v>9</v>
      </c>
      <c r="F686" s="173">
        <v>2577700</v>
      </c>
      <c r="G686" s="178" t="s">
        <v>10</v>
      </c>
      <c r="H686" s="174" t="s">
        <v>5547</v>
      </c>
      <c r="I686" s="166" t="s">
        <v>1938</v>
      </c>
      <c r="J686" s="80" t="s">
        <v>1178</v>
      </c>
    </row>
    <row r="687" spans="1:10" ht="31" x14ac:dyDescent="0.35">
      <c r="A687" s="170">
        <v>674</v>
      </c>
      <c r="B687" s="177" t="s">
        <v>4800</v>
      </c>
      <c r="C687" s="178" t="s">
        <v>1178</v>
      </c>
      <c r="D687" s="178" t="s">
        <v>1178</v>
      </c>
      <c r="E687" s="179" t="s">
        <v>9</v>
      </c>
      <c r="F687" s="173">
        <v>2577700</v>
      </c>
      <c r="G687" s="178" t="s">
        <v>10</v>
      </c>
      <c r="H687" s="174" t="s">
        <v>5548</v>
      </c>
      <c r="I687" s="166" t="s">
        <v>1939</v>
      </c>
      <c r="J687" s="80" t="s">
        <v>1178</v>
      </c>
    </row>
    <row r="688" spans="1:10" ht="31" x14ac:dyDescent="0.35">
      <c r="A688" s="170">
        <v>675</v>
      </c>
      <c r="B688" s="177" t="s">
        <v>4801</v>
      </c>
      <c r="C688" s="178" t="s">
        <v>1181</v>
      </c>
      <c r="D688" s="178" t="s">
        <v>1181</v>
      </c>
      <c r="E688" s="179" t="s">
        <v>64</v>
      </c>
      <c r="F688" s="173">
        <v>4044100</v>
      </c>
      <c r="G688" s="178" t="s">
        <v>10</v>
      </c>
      <c r="H688" s="174" t="s">
        <v>5549</v>
      </c>
      <c r="I688" s="166" t="s">
        <v>1940</v>
      </c>
      <c r="J688" s="80" t="s">
        <v>1181</v>
      </c>
    </row>
    <row r="689" spans="1:10" x14ac:dyDescent="0.35">
      <c r="A689" s="170">
        <v>676</v>
      </c>
      <c r="B689" s="177" t="s">
        <v>4802</v>
      </c>
      <c r="C689" s="178" t="s">
        <v>1183</v>
      </c>
      <c r="D689" s="178" t="s">
        <v>1183</v>
      </c>
      <c r="E689" s="179" t="s">
        <v>14</v>
      </c>
      <c r="F689" s="173">
        <v>4044100</v>
      </c>
      <c r="G689" s="178" t="s">
        <v>10</v>
      </c>
      <c r="H689" s="174" t="s">
        <v>5550</v>
      </c>
      <c r="I689" s="166" t="s">
        <v>1941</v>
      </c>
      <c r="J689" s="80" t="s">
        <v>1183</v>
      </c>
    </row>
    <row r="690" spans="1:10" x14ac:dyDescent="0.35">
      <c r="A690" s="170">
        <v>677</v>
      </c>
      <c r="B690" s="177" t="s">
        <v>4803</v>
      </c>
      <c r="C690" s="178" t="s">
        <v>1185</v>
      </c>
      <c r="D690" s="178" t="s">
        <v>1185</v>
      </c>
      <c r="E690" s="179" t="s">
        <v>9</v>
      </c>
      <c r="F690" s="173">
        <v>4044100</v>
      </c>
      <c r="G690" s="178" t="s">
        <v>10</v>
      </c>
      <c r="H690" s="174" t="s">
        <v>5551</v>
      </c>
      <c r="I690" s="166" t="s">
        <v>1942</v>
      </c>
      <c r="J690" s="80" t="s">
        <v>1185</v>
      </c>
    </row>
    <row r="691" spans="1:10" ht="31" x14ac:dyDescent="0.35">
      <c r="A691" s="170">
        <v>678</v>
      </c>
      <c r="B691" s="177" t="s">
        <v>4804</v>
      </c>
      <c r="C691" s="178" t="s">
        <v>1181</v>
      </c>
      <c r="D691" s="178" t="s">
        <v>1181</v>
      </c>
      <c r="E691" s="179" t="s">
        <v>14</v>
      </c>
      <c r="F691" s="173">
        <v>4044100</v>
      </c>
      <c r="G691" s="178" t="s">
        <v>10</v>
      </c>
      <c r="H691" s="174" t="s">
        <v>5552</v>
      </c>
      <c r="I691" s="166" t="s">
        <v>1943</v>
      </c>
      <c r="J691" s="80" t="s">
        <v>1181</v>
      </c>
    </row>
    <row r="692" spans="1:10" ht="31" x14ac:dyDescent="0.35">
      <c r="A692" s="170">
        <v>679</v>
      </c>
      <c r="B692" s="177" t="s">
        <v>4805</v>
      </c>
      <c r="C692" s="178" t="s">
        <v>1188</v>
      </c>
      <c r="D692" s="178" t="s">
        <v>1188</v>
      </c>
      <c r="E692" s="179" t="s">
        <v>14</v>
      </c>
      <c r="F692" s="173">
        <v>5361400</v>
      </c>
      <c r="G692" s="178" t="s">
        <v>10</v>
      </c>
      <c r="H692" s="174" t="s">
        <v>5553</v>
      </c>
      <c r="I692" s="166" t="s">
        <v>1995</v>
      </c>
      <c r="J692" s="80" t="s">
        <v>1188</v>
      </c>
    </row>
    <row r="693" spans="1:10" ht="31" x14ac:dyDescent="0.35">
      <c r="A693" s="170">
        <v>680</v>
      </c>
      <c r="B693" s="177" t="s">
        <v>4806</v>
      </c>
      <c r="C693" s="178" t="s">
        <v>1190</v>
      </c>
      <c r="D693" s="178" t="s">
        <v>1190</v>
      </c>
      <c r="E693" s="179" t="s">
        <v>14</v>
      </c>
      <c r="F693" s="173">
        <v>5361400</v>
      </c>
      <c r="G693" s="178" t="s">
        <v>10</v>
      </c>
      <c r="H693" s="174" t="s">
        <v>5554</v>
      </c>
      <c r="I693" s="166" t="s">
        <v>1996</v>
      </c>
      <c r="J693" s="80" t="s">
        <v>1190</v>
      </c>
    </row>
    <row r="694" spans="1:10" ht="31" x14ac:dyDescent="0.35">
      <c r="A694" s="170">
        <v>681</v>
      </c>
      <c r="B694" s="177" t="s">
        <v>4807</v>
      </c>
      <c r="C694" s="178" t="s">
        <v>1192</v>
      </c>
      <c r="D694" s="178" t="s">
        <v>1192</v>
      </c>
      <c r="E694" s="179" t="s">
        <v>14</v>
      </c>
      <c r="F694" s="173">
        <v>5361400</v>
      </c>
      <c r="G694" s="178" t="s">
        <v>10</v>
      </c>
      <c r="H694" s="174" t="s">
        <v>5555</v>
      </c>
      <c r="I694" s="166" t="s">
        <v>1997</v>
      </c>
      <c r="J694" s="80" t="s">
        <v>1192</v>
      </c>
    </row>
    <row r="695" spans="1:10" ht="31" x14ac:dyDescent="0.35">
      <c r="A695" s="170">
        <v>682</v>
      </c>
      <c r="B695" s="177" t="s">
        <v>4808</v>
      </c>
      <c r="C695" s="178" t="s">
        <v>1194</v>
      </c>
      <c r="D695" s="178" t="s">
        <v>1194</v>
      </c>
      <c r="E695" s="179" t="s">
        <v>14</v>
      </c>
      <c r="F695" s="173">
        <v>5361400</v>
      </c>
      <c r="G695" s="178" t="s">
        <v>10</v>
      </c>
      <c r="H695" s="174" t="s">
        <v>5556</v>
      </c>
      <c r="I695" s="166" t="s">
        <v>1998</v>
      </c>
      <c r="J695" s="80" t="s">
        <v>1194</v>
      </c>
    </row>
    <row r="696" spans="1:10" ht="31" x14ac:dyDescent="0.35">
      <c r="A696" s="170">
        <v>683</v>
      </c>
      <c r="B696" s="177" t="s">
        <v>4809</v>
      </c>
      <c r="C696" s="178" t="s">
        <v>1196</v>
      </c>
      <c r="D696" s="178" t="s">
        <v>1196</v>
      </c>
      <c r="E696" s="179" t="s">
        <v>14</v>
      </c>
      <c r="F696" s="173">
        <v>5361400</v>
      </c>
      <c r="G696" s="178" t="s">
        <v>10</v>
      </c>
      <c r="H696" s="174" t="s">
        <v>5557</v>
      </c>
      <c r="I696" s="166" t="s">
        <v>1999</v>
      </c>
      <c r="J696" s="80" t="s">
        <v>1196</v>
      </c>
    </row>
    <row r="697" spans="1:10" x14ac:dyDescent="0.35">
      <c r="A697" s="170">
        <v>684</v>
      </c>
      <c r="B697" s="177" t="s">
        <v>4810</v>
      </c>
      <c r="C697" s="178" t="s">
        <v>1198</v>
      </c>
      <c r="D697" s="178" t="s">
        <v>1198</v>
      </c>
      <c r="E697" s="179" t="s">
        <v>14</v>
      </c>
      <c r="F697" s="173">
        <v>5361400</v>
      </c>
      <c r="G697" s="178" t="s">
        <v>10</v>
      </c>
      <c r="H697" s="174" t="s">
        <v>5558</v>
      </c>
      <c r="I697" s="166" t="s">
        <v>2000</v>
      </c>
      <c r="J697" s="80" t="s">
        <v>1198</v>
      </c>
    </row>
    <row r="698" spans="1:10" x14ac:dyDescent="0.35">
      <c r="A698" s="170">
        <v>685</v>
      </c>
      <c r="B698" s="177" t="s">
        <v>4811</v>
      </c>
      <c r="C698" s="178" t="s">
        <v>1200</v>
      </c>
      <c r="D698" s="178" t="s">
        <v>1200</v>
      </c>
      <c r="E698" s="179" t="s">
        <v>14</v>
      </c>
      <c r="F698" s="173">
        <v>5361400</v>
      </c>
      <c r="G698" s="178" t="s">
        <v>10</v>
      </c>
      <c r="H698" s="174" t="s">
        <v>5559</v>
      </c>
      <c r="I698" s="166" t="s">
        <v>2001</v>
      </c>
      <c r="J698" s="80" t="s">
        <v>1200</v>
      </c>
    </row>
    <row r="699" spans="1:10" ht="31" x14ac:dyDescent="0.35">
      <c r="A699" s="170">
        <v>686</v>
      </c>
      <c r="B699" s="177" t="s">
        <v>4812</v>
      </c>
      <c r="C699" s="178" t="s">
        <v>1202</v>
      </c>
      <c r="D699" s="178" t="s">
        <v>1202</v>
      </c>
      <c r="E699" s="179" t="s">
        <v>14</v>
      </c>
      <c r="F699" s="173">
        <v>5361400</v>
      </c>
      <c r="G699" s="178" t="s">
        <v>10</v>
      </c>
      <c r="H699" s="174" t="s">
        <v>5560</v>
      </c>
      <c r="I699" s="166" t="s">
        <v>2002</v>
      </c>
      <c r="J699" s="80" t="s">
        <v>1202</v>
      </c>
    </row>
    <row r="700" spans="1:10" x14ac:dyDescent="0.35">
      <c r="A700" s="170">
        <v>687</v>
      </c>
      <c r="B700" s="177" t="s">
        <v>4813</v>
      </c>
      <c r="C700" s="178" t="s">
        <v>1204</v>
      </c>
      <c r="D700" s="178" t="s">
        <v>1204</v>
      </c>
      <c r="E700" s="179" t="s">
        <v>14</v>
      </c>
      <c r="F700" s="173">
        <v>5361400</v>
      </c>
      <c r="G700" s="178" t="s">
        <v>10</v>
      </c>
      <c r="H700" s="174" t="s">
        <v>5561</v>
      </c>
      <c r="I700" s="166" t="s">
        <v>2003</v>
      </c>
      <c r="J700" s="80" t="s">
        <v>1204</v>
      </c>
    </row>
    <row r="701" spans="1:10" ht="31" x14ac:dyDescent="0.35">
      <c r="A701" s="170">
        <v>688</v>
      </c>
      <c r="B701" s="177" t="s">
        <v>4814</v>
      </c>
      <c r="C701" s="178" t="s">
        <v>1424</v>
      </c>
      <c r="D701" s="178" t="s">
        <v>1424</v>
      </c>
      <c r="E701" s="179" t="s">
        <v>14</v>
      </c>
      <c r="F701" s="173">
        <v>3815400</v>
      </c>
      <c r="G701" s="178" t="s">
        <v>10</v>
      </c>
      <c r="H701" s="174" t="s">
        <v>5562</v>
      </c>
      <c r="I701" s="166" t="s">
        <v>2036</v>
      </c>
      <c r="J701" s="80" t="s">
        <v>1424</v>
      </c>
    </row>
    <row r="702" spans="1:10" ht="31" x14ac:dyDescent="0.35">
      <c r="A702" s="170">
        <v>689</v>
      </c>
      <c r="B702" s="177" t="s">
        <v>4815</v>
      </c>
      <c r="C702" s="178" t="s">
        <v>1206</v>
      </c>
      <c r="D702" s="178" t="s">
        <v>1206</v>
      </c>
      <c r="E702" s="179" t="s">
        <v>14</v>
      </c>
      <c r="F702" s="173">
        <v>3815400</v>
      </c>
      <c r="G702" s="178" t="s">
        <v>10</v>
      </c>
      <c r="H702" s="174" t="s">
        <v>5563</v>
      </c>
      <c r="I702" s="166" t="s">
        <v>2037</v>
      </c>
      <c r="J702" s="80" t="s">
        <v>1206</v>
      </c>
    </row>
    <row r="703" spans="1:10" ht="31" x14ac:dyDescent="0.35">
      <c r="A703" s="170">
        <v>690</v>
      </c>
      <c r="B703" s="177" t="s">
        <v>4816</v>
      </c>
      <c r="C703" s="178" t="s">
        <v>1206</v>
      </c>
      <c r="D703" s="178" t="s">
        <v>1206</v>
      </c>
      <c r="E703" s="179" t="s">
        <v>14</v>
      </c>
      <c r="F703" s="173">
        <v>3815400</v>
      </c>
      <c r="G703" s="178" t="s">
        <v>10</v>
      </c>
      <c r="H703" s="174" t="s">
        <v>5564</v>
      </c>
      <c r="I703" s="166" t="s">
        <v>2038</v>
      </c>
      <c r="J703" s="80" t="s">
        <v>1206</v>
      </c>
    </row>
    <row r="704" spans="1:10" ht="31" x14ac:dyDescent="0.35">
      <c r="A704" s="170">
        <v>691</v>
      </c>
      <c r="B704" s="177" t="s">
        <v>4817</v>
      </c>
      <c r="C704" s="178" t="s">
        <v>1209</v>
      </c>
      <c r="D704" s="178" t="s">
        <v>1209</v>
      </c>
      <c r="E704" s="179" t="s">
        <v>14</v>
      </c>
      <c r="F704" s="173">
        <v>6073700</v>
      </c>
      <c r="G704" s="178" t="s">
        <v>10</v>
      </c>
      <c r="H704" s="174" t="s">
        <v>5565</v>
      </c>
      <c r="I704" s="166" t="s">
        <v>3751</v>
      </c>
      <c r="J704" s="80" t="s">
        <v>1209</v>
      </c>
    </row>
    <row r="705" spans="1:10" ht="31" x14ac:dyDescent="0.35">
      <c r="A705" s="170">
        <v>692</v>
      </c>
      <c r="B705" s="177" t="s">
        <v>4818</v>
      </c>
      <c r="C705" s="178" t="s">
        <v>1209</v>
      </c>
      <c r="D705" s="178" t="s">
        <v>1209</v>
      </c>
      <c r="E705" s="179" t="s">
        <v>14</v>
      </c>
      <c r="F705" s="173">
        <v>6073700</v>
      </c>
      <c r="G705" s="178" t="s">
        <v>10</v>
      </c>
      <c r="H705" s="174" t="s">
        <v>5566</v>
      </c>
      <c r="I705" s="166" t="s">
        <v>2039</v>
      </c>
      <c r="J705" s="80" t="s">
        <v>1209</v>
      </c>
    </row>
    <row r="706" spans="1:10" ht="31" x14ac:dyDescent="0.35">
      <c r="A706" s="170">
        <v>693</v>
      </c>
      <c r="B706" s="177" t="s">
        <v>4819</v>
      </c>
      <c r="C706" s="178" t="s">
        <v>1211</v>
      </c>
      <c r="D706" s="178" t="s">
        <v>1211</v>
      </c>
      <c r="E706" s="179" t="s">
        <v>14</v>
      </c>
      <c r="F706" s="173">
        <v>3641900</v>
      </c>
      <c r="G706" s="178" t="s">
        <v>10</v>
      </c>
      <c r="H706" s="174" t="s">
        <v>5567</v>
      </c>
      <c r="I706" s="166" t="s">
        <v>2040</v>
      </c>
      <c r="J706" s="80" t="s">
        <v>1211</v>
      </c>
    </row>
    <row r="707" spans="1:10" x14ac:dyDescent="0.35">
      <c r="A707" s="170">
        <v>694</v>
      </c>
      <c r="B707" s="177" t="s">
        <v>4820</v>
      </c>
      <c r="C707" s="178" t="s">
        <v>1213</v>
      </c>
      <c r="D707" s="178" t="s">
        <v>1213</v>
      </c>
      <c r="E707" s="179" t="s">
        <v>14</v>
      </c>
      <c r="F707" s="173">
        <v>3641900</v>
      </c>
      <c r="G707" s="178" t="s">
        <v>10</v>
      </c>
      <c r="H707" s="174" t="s">
        <v>5568</v>
      </c>
      <c r="I707" s="166" t="s">
        <v>2041</v>
      </c>
      <c r="J707" s="80" t="s">
        <v>1213</v>
      </c>
    </row>
    <row r="708" spans="1:10" x14ac:dyDescent="0.35">
      <c r="A708" s="170">
        <v>695</v>
      </c>
      <c r="B708" s="177" t="s">
        <v>4821</v>
      </c>
      <c r="C708" s="178" t="s">
        <v>1215</v>
      </c>
      <c r="D708" s="178" t="s">
        <v>1215</v>
      </c>
      <c r="E708" s="179" t="s">
        <v>64</v>
      </c>
      <c r="F708" s="173">
        <v>3641900</v>
      </c>
      <c r="G708" s="178" t="s">
        <v>10</v>
      </c>
      <c r="H708" s="174" t="s">
        <v>5569</v>
      </c>
      <c r="I708" s="166" t="s">
        <v>2042</v>
      </c>
      <c r="J708" s="80" t="s">
        <v>1215</v>
      </c>
    </row>
    <row r="709" spans="1:10" ht="31" x14ac:dyDescent="0.35">
      <c r="A709" s="170">
        <v>696</v>
      </c>
      <c r="B709" s="177" t="s">
        <v>4822</v>
      </c>
      <c r="C709" s="178" t="s">
        <v>1211</v>
      </c>
      <c r="D709" s="178" t="s">
        <v>1211</v>
      </c>
      <c r="E709" s="179" t="s">
        <v>9</v>
      </c>
      <c r="F709" s="173">
        <v>3641900</v>
      </c>
      <c r="G709" s="178" t="s">
        <v>10</v>
      </c>
      <c r="H709" s="174" t="s">
        <v>5570</v>
      </c>
      <c r="I709" s="166" t="s">
        <v>2043</v>
      </c>
      <c r="J709" s="80" t="s">
        <v>1211</v>
      </c>
    </row>
    <row r="710" spans="1:10" x14ac:dyDescent="0.35">
      <c r="A710" s="170">
        <v>697</v>
      </c>
      <c r="B710" s="177" t="s">
        <v>4823</v>
      </c>
      <c r="C710" s="178" t="s">
        <v>1218</v>
      </c>
      <c r="D710" s="178" t="s">
        <v>1218</v>
      </c>
      <c r="E710" s="179" t="s">
        <v>14</v>
      </c>
      <c r="F710" s="173">
        <v>4540200</v>
      </c>
      <c r="G710" s="178" t="s">
        <v>10</v>
      </c>
      <c r="H710" s="174" t="s">
        <v>5571</v>
      </c>
      <c r="I710" s="166" t="s">
        <v>2054</v>
      </c>
      <c r="J710" s="80" t="s">
        <v>1218</v>
      </c>
    </row>
    <row r="711" spans="1:10" ht="31" x14ac:dyDescent="0.35">
      <c r="A711" s="170">
        <v>698</v>
      </c>
      <c r="B711" s="177" t="s">
        <v>4824</v>
      </c>
      <c r="C711" s="178" t="s">
        <v>1220</v>
      </c>
      <c r="D711" s="178" t="s">
        <v>1220</v>
      </c>
      <c r="E711" s="179" t="s">
        <v>14</v>
      </c>
      <c r="F711" s="173">
        <v>3934500</v>
      </c>
      <c r="G711" s="178" t="s">
        <v>10</v>
      </c>
      <c r="H711" s="174" t="s">
        <v>5572</v>
      </c>
      <c r="I711" s="166" t="s">
        <v>2094</v>
      </c>
      <c r="J711" s="80" t="s">
        <v>1220</v>
      </c>
    </row>
    <row r="712" spans="1:10" ht="31" x14ac:dyDescent="0.35">
      <c r="A712" s="170">
        <v>699</v>
      </c>
      <c r="B712" s="177" t="s">
        <v>4825</v>
      </c>
      <c r="C712" s="178" t="s">
        <v>1222</v>
      </c>
      <c r="D712" s="178" t="s">
        <v>1222</v>
      </c>
      <c r="E712" s="179" t="s">
        <v>9</v>
      </c>
      <c r="F712" s="173">
        <v>2861200</v>
      </c>
      <c r="G712" s="178" t="s">
        <v>10</v>
      </c>
      <c r="H712" s="174" t="s">
        <v>5573</v>
      </c>
      <c r="I712" s="166" t="s">
        <v>2095</v>
      </c>
      <c r="J712" s="80" t="s">
        <v>1222</v>
      </c>
    </row>
    <row r="713" spans="1:10" ht="31" x14ac:dyDescent="0.35">
      <c r="A713" s="170">
        <v>700</v>
      </c>
      <c r="B713" s="177" t="s">
        <v>4826</v>
      </c>
      <c r="C713" s="178" t="s">
        <v>1224</v>
      </c>
      <c r="D713" s="178" t="s">
        <v>1224</v>
      </c>
      <c r="E713" s="179" t="s">
        <v>14</v>
      </c>
      <c r="F713" s="173">
        <v>3931200</v>
      </c>
      <c r="G713" s="178" t="s">
        <v>10</v>
      </c>
      <c r="H713" s="174" t="s">
        <v>5574</v>
      </c>
      <c r="I713" s="166" t="s">
        <v>2115</v>
      </c>
      <c r="J713" s="80" t="s">
        <v>1224</v>
      </c>
    </row>
    <row r="714" spans="1:10" x14ac:dyDescent="0.35">
      <c r="A714" s="170">
        <v>701</v>
      </c>
      <c r="B714" s="177" t="s">
        <v>4827</v>
      </c>
      <c r="C714" s="178" t="s">
        <v>1226</v>
      </c>
      <c r="D714" s="178" t="s">
        <v>1226</v>
      </c>
      <c r="E714" s="179" t="s">
        <v>14</v>
      </c>
      <c r="F714" s="173">
        <v>2530600</v>
      </c>
      <c r="G714" s="178" t="s">
        <v>10</v>
      </c>
      <c r="H714" s="174" t="s">
        <v>5575</v>
      </c>
      <c r="I714" s="166" t="s">
        <v>2116</v>
      </c>
      <c r="J714" s="80" t="s">
        <v>1226</v>
      </c>
    </row>
    <row r="715" spans="1:10" x14ac:dyDescent="0.35">
      <c r="A715" s="170">
        <v>702</v>
      </c>
      <c r="B715" s="177" t="s">
        <v>4828</v>
      </c>
      <c r="C715" s="178" t="s">
        <v>1228</v>
      </c>
      <c r="D715" s="178" t="s">
        <v>1228</v>
      </c>
      <c r="E715" s="179" t="s">
        <v>9</v>
      </c>
      <c r="F715" s="173">
        <v>2530600</v>
      </c>
      <c r="G715" s="178" t="s">
        <v>10</v>
      </c>
      <c r="H715" s="174" t="s">
        <v>5576</v>
      </c>
      <c r="I715" s="166" t="s">
        <v>2117</v>
      </c>
      <c r="J715" s="80" t="s">
        <v>1228</v>
      </c>
    </row>
    <row r="716" spans="1:10" ht="31" x14ac:dyDescent="0.35">
      <c r="A716" s="170">
        <v>703</v>
      </c>
      <c r="B716" s="177" t="s">
        <v>4829</v>
      </c>
      <c r="C716" s="178" t="s">
        <v>1230</v>
      </c>
      <c r="D716" s="178" t="s">
        <v>1230</v>
      </c>
      <c r="E716" s="179"/>
      <c r="F716" s="173">
        <v>5473900</v>
      </c>
      <c r="G716" s="178" t="s">
        <v>10</v>
      </c>
      <c r="H716" s="174" t="s">
        <v>5577</v>
      </c>
      <c r="I716" s="166" t="s">
        <v>2176</v>
      </c>
      <c r="J716" s="80" t="s">
        <v>1230</v>
      </c>
    </row>
    <row r="717" spans="1:10" ht="31" x14ac:dyDescent="0.35">
      <c r="A717" s="170">
        <v>704</v>
      </c>
      <c r="B717" s="177" t="s">
        <v>4830</v>
      </c>
      <c r="C717" s="178" t="s">
        <v>1232</v>
      </c>
      <c r="D717" s="178" t="s">
        <v>1232</v>
      </c>
      <c r="E717" s="179" t="s">
        <v>64</v>
      </c>
      <c r="F717" s="173">
        <v>5473900</v>
      </c>
      <c r="G717" s="178" t="s">
        <v>10</v>
      </c>
      <c r="H717" s="174" t="s">
        <v>5578</v>
      </c>
      <c r="I717" s="166" t="s">
        <v>2177</v>
      </c>
      <c r="J717" s="80" t="s">
        <v>1232</v>
      </c>
    </row>
    <row r="718" spans="1:10" x14ac:dyDescent="0.35">
      <c r="A718" s="170">
        <v>705</v>
      </c>
      <c r="B718" s="177" t="s">
        <v>4831</v>
      </c>
      <c r="C718" s="178" t="s">
        <v>1234</v>
      </c>
      <c r="D718" s="178" t="s">
        <v>1234</v>
      </c>
      <c r="E718" s="179" t="s">
        <v>9</v>
      </c>
      <c r="F718" s="173">
        <v>1633500</v>
      </c>
      <c r="G718" s="178" t="s">
        <v>10</v>
      </c>
      <c r="H718" s="174" t="s">
        <v>5579</v>
      </c>
      <c r="I718" s="166" t="s">
        <v>1944</v>
      </c>
      <c r="J718" s="80" t="s">
        <v>1234</v>
      </c>
    </row>
    <row r="719" spans="1:10" x14ac:dyDescent="0.35">
      <c r="A719" s="170">
        <v>706</v>
      </c>
      <c r="B719" s="177" t="s">
        <v>4832</v>
      </c>
      <c r="C719" s="178" t="s">
        <v>1236</v>
      </c>
      <c r="D719" s="178" t="s">
        <v>1236</v>
      </c>
      <c r="E719" s="179" t="s">
        <v>211</v>
      </c>
      <c r="F719" s="173">
        <v>1633500</v>
      </c>
      <c r="G719" s="178" t="s">
        <v>10</v>
      </c>
      <c r="H719" s="174" t="s">
        <v>5580</v>
      </c>
      <c r="I719" s="166" t="s">
        <v>1945</v>
      </c>
      <c r="J719" s="80" t="s">
        <v>1236</v>
      </c>
    </row>
    <row r="720" spans="1:10" x14ac:dyDescent="0.35">
      <c r="A720" s="170">
        <v>707</v>
      </c>
      <c r="B720" s="177" t="s">
        <v>4833</v>
      </c>
      <c r="C720" s="178" t="s">
        <v>1238</v>
      </c>
      <c r="D720" s="178" t="s">
        <v>1238</v>
      </c>
      <c r="E720" s="179" t="s">
        <v>14</v>
      </c>
      <c r="F720" s="173">
        <v>3779600</v>
      </c>
      <c r="G720" s="178" t="s">
        <v>10</v>
      </c>
      <c r="H720" s="174" t="s">
        <v>5581</v>
      </c>
      <c r="I720" s="166" t="s">
        <v>1946</v>
      </c>
      <c r="J720" s="80" t="s">
        <v>1238</v>
      </c>
    </row>
    <row r="721" spans="1:10" x14ac:dyDescent="0.35">
      <c r="A721" s="170">
        <v>708</v>
      </c>
      <c r="B721" s="177" t="s">
        <v>4834</v>
      </c>
      <c r="C721" s="178" t="s">
        <v>1240</v>
      </c>
      <c r="D721" s="178" t="s">
        <v>1240</v>
      </c>
      <c r="E721" s="179" t="s">
        <v>14</v>
      </c>
      <c r="F721" s="173">
        <v>3026800</v>
      </c>
      <c r="G721" s="178" t="s">
        <v>10</v>
      </c>
      <c r="H721" s="174" t="s">
        <v>5582</v>
      </c>
      <c r="I721" s="166" t="s">
        <v>1947</v>
      </c>
      <c r="J721" s="80" t="s">
        <v>1240</v>
      </c>
    </row>
    <row r="722" spans="1:10" ht="31" x14ac:dyDescent="0.35">
      <c r="A722" s="170">
        <v>709</v>
      </c>
      <c r="B722" s="177" t="s">
        <v>4835</v>
      </c>
      <c r="C722" s="178" t="s">
        <v>1242</v>
      </c>
      <c r="D722" s="178" t="s">
        <v>1242</v>
      </c>
      <c r="E722" s="179" t="s">
        <v>9</v>
      </c>
      <c r="F722" s="173">
        <v>2115200</v>
      </c>
      <c r="G722" s="178" t="s">
        <v>1243</v>
      </c>
      <c r="H722" s="174" t="s">
        <v>5583</v>
      </c>
      <c r="I722" s="166" t="s">
        <v>2004</v>
      </c>
      <c r="J722" s="80" t="s">
        <v>1242</v>
      </c>
    </row>
    <row r="723" spans="1:10" ht="31" x14ac:dyDescent="0.35">
      <c r="A723" s="170">
        <v>710</v>
      </c>
      <c r="B723" s="177" t="s">
        <v>4836</v>
      </c>
      <c r="C723" s="178" t="s">
        <v>1245</v>
      </c>
      <c r="D723" s="178" t="s">
        <v>1245</v>
      </c>
      <c r="E723" s="179" t="s">
        <v>9</v>
      </c>
      <c r="F723" s="173">
        <v>2115200</v>
      </c>
      <c r="G723" s="178" t="s">
        <v>1243</v>
      </c>
      <c r="H723" s="174" t="s">
        <v>5584</v>
      </c>
      <c r="I723" s="166" t="s">
        <v>2005</v>
      </c>
      <c r="J723" s="80" t="s">
        <v>1245</v>
      </c>
    </row>
    <row r="724" spans="1:10" ht="31" x14ac:dyDescent="0.35">
      <c r="A724" s="170">
        <v>711</v>
      </c>
      <c r="B724" s="177" t="s">
        <v>4837</v>
      </c>
      <c r="C724" s="178" t="s">
        <v>1247</v>
      </c>
      <c r="D724" s="178" t="s">
        <v>1247</v>
      </c>
      <c r="E724" s="179" t="s">
        <v>9</v>
      </c>
      <c r="F724" s="173">
        <v>2115200</v>
      </c>
      <c r="G724" s="178" t="s">
        <v>1243</v>
      </c>
      <c r="H724" s="174" t="s">
        <v>5585</v>
      </c>
      <c r="I724" s="166" t="s">
        <v>2006</v>
      </c>
      <c r="J724" s="80" t="s">
        <v>1247</v>
      </c>
    </row>
    <row r="725" spans="1:10" ht="63.75" customHeight="1" x14ac:dyDescent="0.35">
      <c r="A725" s="170">
        <v>712</v>
      </c>
      <c r="B725" s="177" t="s">
        <v>4838</v>
      </c>
      <c r="C725" s="178" t="s">
        <v>1249</v>
      </c>
      <c r="D725" s="178" t="s">
        <v>1249</v>
      </c>
      <c r="E725" s="179" t="s">
        <v>9</v>
      </c>
      <c r="F725" s="173">
        <v>3095800</v>
      </c>
      <c r="G725" s="178" t="s">
        <v>1250</v>
      </c>
      <c r="H725" s="174" t="s">
        <v>5586</v>
      </c>
      <c r="I725" s="166" t="s">
        <v>2020</v>
      </c>
      <c r="J725" s="80" t="s">
        <v>1249</v>
      </c>
    </row>
    <row r="726" spans="1:10" ht="63.75" customHeight="1" x14ac:dyDescent="0.35">
      <c r="A726" s="170">
        <v>713</v>
      </c>
      <c r="B726" s="177" t="s">
        <v>4839</v>
      </c>
      <c r="C726" s="178" t="s">
        <v>1252</v>
      </c>
      <c r="D726" s="178" t="s">
        <v>1252</v>
      </c>
      <c r="E726" s="179" t="s">
        <v>9</v>
      </c>
      <c r="F726" s="173">
        <v>3095800</v>
      </c>
      <c r="G726" s="178" t="s">
        <v>1250</v>
      </c>
      <c r="H726" s="174" t="s">
        <v>5587</v>
      </c>
      <c r="I726" s="166" t="s">
        <v>2021</v>
      </c>
      <c r="J726" s="80" t="s">
        <v>1252</v>
      </c>
    </row>
    <row r="727" spans="1:10" ht="63.75" customHeight="1" x14ac:dyDescent="0.35">
      <c r="A727" s="170">
        <v>714</v>
      </c>
      <c r="B727" s="177" t="s">
        <v>4840</v>
      </c>
      <c r="C727" s="178" t="s">
        <v>1254</v>
      </c>
      <c r="D727" s="178" t="s">
        <v>1254</v>
      </c>
      <c r="E727" s="179" t="s">
        <v>211</v>
      </c>
      <c r="F727" s="173">
        <v>3095800</v>
      </c>
      <c r="G727" s="178" t="s">
        <v>1250</v>
      </c>
      <c r="H727" s="174" t="s">
        <v>5588</v>
      </c>
      <c r="I727" s="166" t="s">
        <v>2022</v>
      </c>
      <c r="J727" s="80" t="s">
        <v>1254</v>
      </c>
    </row>
    <row r="728" spans="1:10" ht="63.75" customHeight="1" x14ac:dyDescent="0.35">
      <c r="A728" s="170">
        <v>715</v>
      </c>
      <c r="B728" s="177" t="s">
        <v>4841</v>
      </c>
      <c r="C728" s="178" t="s">
        <v>1256</v>
      </c>
      <c r="D728" s="178" t="s">
        <v>1256</v>
      </c>
      <c r="E728" s="179" t="s">
        <v>211</v>
      </c>
      <c r="F728" s="173">
        <v>3095800</v>
      </c>
      <c r="G728" s="178" t="s">
        <v>1250</v>
      </c>
      <c r="H728" s="174" t="s">
        <v>5589</v>
      </c>
      <c r="I728" s="166" t="s">
        <v>2023</v>
      </c>
      <c r="J728" s="80" t="s">
        <v>1256</v>
      </c>
    </row>
    <row r="729" spans="1:10" ht="63.75" customHeight="1" x14ac:dyDescent="0.35">
      <c r="A729" s="170">
        <v>716</v>
      </c>
      <c r="B729" s="177" t="s">
        <v>4842</v>
      </c>
      <c r="C729" s="178" t="s">
        <v>1260</v>
      </c>
      <c r="D729" s="178" t="s">
        <v>1260</v>
      </c>
      <c r="E729" s="179" t="s">
        <v>9</v>
      </c>
      <c r="F729" s="173">
        <v>3332400</v>
      </c>
      <c r="G729" s="178" t="s">
        <v>1250</v>
      </c>
      <c r="H729" s="174" t="s">
        <v>5590</v>
      </c>
      <c r="I729" s="166" t="s">
        <v>2178</v>
      </c>
      <c r="J729" s="80" t="s">
        <v>1260</v>
      </c>
    </row>
    <row r="730" spans="1:10" ht="63.75" customHeight="1" x14ac:dyDescent="0.35">
      <c r="A730" s="170">
        <v>717</v>
      </c>
      <c r="B730" s="177" t="s">
        <v>4843</v>
      </c>
      <c r="C730" s="178" t="s">
        <v>1258</v>
      </c>
      <c r="D730" s="178" t="s">
        <v>1258</v>
      </c>
      <c r="E730" s="179" t="s">
        <v>9</v>
      </c>
      <c r="F730" s="173">
        <v>3332400</v>
      </c>
      <c r="G730" s="178" t="s">
        <v>1250</v>
      </c>
      <c r="H730" s="174" t="s">
        <v>5591</v>
      </c>
      <c r="I730" s="166" t="s">
        <v>2179</v>
      </c>
      <c r="J730" s="80" t="s">
        <v>1258</v>
      </c>
    </row>
    <row r="731" spans="1:10" ht="63.75" customHeight="1" x14ac:dyDescent="0.35">
      <c r="A731" s="170">
        <v>718</v>
      </c>
      <c r="B731" s="177" t="s">
        <v>4844</v>
      </c>
      <c r="C731" s="178" t="s">
        <v>1260</v>
      </c>
      <c r="D731" s="178" t="s">
        <v>1260</v>
      </c>
      <c r="E731" s="179" t="s">
        <v>9</v>
      </c>
      <c r="F731" s="173">
        <v>3332400</v>
      </c>
      <c r="G731" s="178" t="s">
        <v>1250</v>
      </c>
      <c r="H731" s="174" t="s">
        <v>5592</v>
      </c>
      <c r="I731" s="166" t="s">
        <v>2180</v>
      </c>
      <c r="J731" s="80" t="s">
        <v>1260</v>
      </c>
    </row>
    <row r="732" spans="1:10" ht="63.75" customHeight="1" x14ac:dyDescent="0.35">
      <c r="A732" s="170">
        <v>719</v>
      </c>
      <c r="B732" s="177" t="s">
        <v>4845</v>
      </c>
      <c r="C732" s="178" t="s">
        <v>1262</v>
      </c>
      <c r="D732" s="178" t="s">
        <v>1262</v>
      </c>
      <c r="E732" s="179" t="s">
        <v>14</v>
      </c>
      <c r="F732" s="173">
        <v>2385300</v>
      </c>
      <c r="G732" s="178" t="s">
        <v>10</v>
      </c>
      <c r="H732" s="174" t="s">
        <v>5593</v>
      </c>
      <c r="I732" s="166" t="s">
        <v>1877</v>
      </c>
      <c r="J732" s="80" t="s">
        <v>1262</v>
      </c>
    </row>
    <row r="733" spans="1:10" ht="63.75" customHeight="1" x14ac:dyDescent="0.35">
      <c r="A733" s="170">
        <v>720</v>
      </c>
      <c r="B733" s="177" t="s">
        <v>4846</v>
      </c>
      <c r="C733" s="178" t="s">
        <v>1262</v>
      </c>
      <c r="D733" s="178" t="s">
        <v>1262</v>
      </c>
      <c r="E733" s="179" t="s">
        <v>14</v>
      </c>
      <c r="F733" s="173">
        <v>2385300</v>
      </c>
      <c r="G733" s="178" t="s">
        <v>10</v>
      </c>
      <c r="H733" s="174" t="s">
        <v>5594</v>
      </c>
      <c r="I733" s="166" t="s">
        <v>1878</v>
      </c>
      <c r="J733" s="80" t="s">
        <v>1262</v>
      </c>
    </row>
    <row r="734" spans="1:10" ht="72.75" customHeight="1" x14ac:dyDescent="0.35">
      <c r="A734" s="170">
        <v>721</v>
      </c>
      <c r="B734" s="177" t="s">
        <v>4847</v>
      </c>
      <c r="C734" s="178" t="s">
        <v>1265</v>
      </c>
      <c r="D734" s="178" t="s">
        <v>1266</v>
      </c>
      <c r="E734" s="179"/>
      <c r="F734" s="173">
        <v>2771700</v>
      </c>
      <c r="G734" s="178" t="s">
        <v>10</v>
      </c>
      <c r="H734" s="174" t="s">
        <v>5595</v>
      </c>
      <c r="I734" s="166" t="s">
        <v>2090</v>
      </c>
      <c r="J734" s="80" t="s">
        <v>1266</v>
      </c>
    </row>
    <row r="735" spans="1:10" x14ac:dyDescent="0.35">
      <c r="A735" s="170">
        <v>722</v>
      </c>
      <c r="B735" s="177" t="s">
        <v>4848</v>
      </c>
      <c r="C735" s="178" t="s">
        <v>1265</v>
      </c>
      <c r="D735" s="178" t="s">
        <v>1268</v>
      </c>
      <c r="E735" s="179"/>
      <c r="F735" s="173">
        <v>2770100</v>
      </c>
      <c r="G735" s="178" t="s">
        <v>10</v>
      </c>
      <c r="H735" s="174" t="s">
        <v>5596</v>
      </c>
      <c r="I735" s="166" t="s">
        <v>2091</v>
      </c>
      <c r="J735" s="80" t="s">
        <v>1268</v>
      </c>
    </row>
    <row r="736" spans="1:10" x14ac:dyDescent="0.35">
      <c r="A736" s="170">
        <v>723</v>
      </c>
      <c r="B736" s="177" t="s">
        <v>4849</v>
      </c>
      <c r="C736" s="178" t="s">
        <v>1265</v>
      </c>
      <c r="D736" s="178" t="s">
        <v>1270</v>
      </c>
      <c r="E736" s="179"/>
      <c r="F736" s="173">
        <v>2520200</v>
      </c>
      <c r="G736" s="178" t="s">
        <v>10</v>
      </c>
      <c r="H736" s="174" t="s">
        <v>5597</v>
      </c>
      <c r="I736" s="166" t="s">
        <v>2092</v>
      </c>
      <c r="J736" s="80" t="s">
        <v>1270</v>
      </c>
    </row>
    <row r="737" spans="1:10" ht="46.5" x14ac:dyDescent="0.35">
      <c r="A737" s="170">
        <v>724</v>
      </c>
      <c r="B737" s="177" t="s">
        <v>4850</v>
      </c>
      <c r="C737" s="178" t="s">
        <v>1272</v>
      </c>
      <c r="D737" s="178" t="s">
        <v>3908</v>
      </c>
      <c r="E737" s="179" t="s">
        <v>211</v>
      </c>
      <c r="F737" s="173">
        <v>2520200</v>
      </c>
      <c r="G737" s="178" t="s">
        <v>10</v>
      </c>
      <c r="H737" s="174" t="s">
        <v>5598</v>
      </c>
      <c r="I737" s="166" t="s">
        <v>2093</v>
      </c>
      <c r="J737" s="80" t="s">
        <v>1272</v>
      </c>
    </row>
    <row r="738" spans="1:10" ht="31" x14ac:dyDescent="0.35">
      <c r="A738" s="170">
        <v>725</v>
      </c>
      <c r="B738" s="177" t="s">
        <v>4851</v>
      </c>
      <c r="C738" s="178" t="s">
        <v>2249</v>
      </c>
      <c r="D738" s="178" t="s">
        <v>2249</v>
      </c>
      <c r="E738" s="179" t="s">
        <v>14</v>
      </c>
      <c r="F738" s="173">
        <v>3069400</v>
      </c>
      <c r="G738" s="178" t="s">
        <v>10</v>
      </c>
      <c r="H738" s="174" t="s">
        <v>5599</v>
      </c>
      <c r="I738" s="166" t="s">
        <v>2254</v>
      </c>
      <c r="J738" s="80" t="s">
        <v>2249</v>
      </c>
    </row>
    <row r="739" spans="1:10" ht="32.25" customHeight="1" x14ac:dyDescent="0.35">
      <c r="A739" s="170">
        <v>726</v>
      </c>
      <c r="B739" s="177" t="s">
        <v>4852</v>
      </c>
      <c r="C739" s="178" t="s">
        <v>1274</v>
      </c>
      <c r="D739" s="178" t="s">
        <v>1274</v>
      </c>
      <c r="E739" s="179" t="s">
        <v>9</v>
      </c>
      <c r="F739" s="173">
        <v>3022500</v>
      </c>
      <c r="G739" s="178" t="s">
        <v>10</v>
      </c>
      <c r="H739" s="174" t="s">
        <v>5600</v>
      </c>
      <c r="I739" s="166" t="s">
        <v>1453</v>
      </c>
      <c r="J739" s="80" t="s">
        <v>1274</v>
      </c>
    </row>
    <row r="740" spans="1:10" ht="31" x14ac:dyDescent="0.35">
      <c r="A740" s="170">
        <v>727</v>
      </c>
      <c r="B740" s="177" t="s">
        <v>4853</v>
      </c>
      <c r="C740" s="178" t="s">
        <v>1276</v>
      </c>
      <c r="D740" s="178" t="s">
        <v>1276</v>
      </c>
      <c r="E740" s="179" t="s">
        <v>9</v>
      </c>
      <c r="F740" s="173">
        <v>2485500</v>
      </c>
      <c r="G740" s="178" t="s">
        <v>10</v>
      </c>
      <c r="H740" s="174" t="s">
        <v>5601</v>
      </c>
      <c r="I740" s="166" t="s">
        <v>1454</v>
      </c>
      <c r="J740" s="80" t="s">
        <v>1276</v>
      </c>
    </row>
    <row r="741" spans="1:10" ht="31" x14ac:dyDescent="0.35">
      <c r="A741" s="170">
        <v>728</v>
      </c>
      <c r="B741" s="177" t="s">
        <v>4854</v>
      </c>
      <c r="C741" s="178" t="s">
        <v>1278</v>
      </c>
      <c r="D741" s="178" t="s">
        <v>1278</v>
      </c>
      <c r="E741" s="179" t="s">
        <v>9</v>
      </c>
      <c r="F741" s="173">
        <v>2485500</v>
      </c>
      <c r="G741" s="178" t="s">
        <v>10</v>
      </c>
      <c r="H741" s="174" t="s">
        <v>5602</v>
      </c>
      <c r="I741" s="166" t="s">
        <v>1455</v>
      </c>
      <c r="J741" s="80" t="s">
        <v>1278</v>
      </c>
    </row>
    <row r="742" spans="1:10" ht="31" x14ac:dyDescent="0.35">
      <c r="A742" s="170">
        <v>729</v>
      </c>
      <c r="B742" s="177" t="s">
        <v>4855</v>
      </c>
      <c r="C742" s="178" t="s">
        <v>1280</v>
      </c>
      <c r="D742" s="178" t="s">
        <v>1280</v>
      </c>
      <c r="E742" s="179" t="s">
        <v>9</v>
      </c>
      <c r="F742" s="173">
        <v>2485500</v>
      </c>
      <c r="G742" s="178" t="s">
        <v>10</v>
      </c>
      <c r="H742" s="174" t="s">
        <v>5603</v>
      </c>
      <c r="I742" s="166" t="s">
        <v>1456</v>
      </c>
      <c r="J742" s="80" t="s">
        <v>1280</v>
      </c>
    </row>
    <row r="743" spans="1:10" x14ac:dyDescent="0.35">
      <c r="A743" s="170">
        <v>730</v>
      </c>
      <c r="B743" s="177" t="s">
        <v>4856</v>
      </c>
      <c r="C743" s="178" t="s">
        <v>1282</v>
      </c>
      <c r="D743" s="178" t="s">
        <v>1282</v>
      </c>
      <c r="E743" s="179" t="s">
        <v>9</v>
      </c>
      <c r="F743" s="173">
        <v>2485500</v>
      </c>
      <c r="G743" s="178" t="s">
        <v>10</v>
      </c>
      <c r="H743" s="174" t="s">
        <v>5604</v>
      </c>
      <c r="I743" s="166" t="s">
        <v>1457</v>
      </c>
      <c r="J743" s="80" t="s">
        <v>1282</v>
      </c>
    </row>
    <row r="744" spans="1:10" x14ac:dyDescent="0.35">
      <c r="A744" s="170">
        <v>731</v>
      </c>
      <c r="B744" s="177" t="s">
        <v>4857</v>
      </c>
      <c r="C744" s="178" t="s">
        <v>1284</v>
      </c>
      <c r="D744" s="178" t="s">
        <v>1284</v>
      </c>
      <c r="E744" s="179" t="s">
        <v>211</v>
      </c>
      <c r="F744" s="173">
        <v>1363600</v>
      </c>
      <c r="G744" s="178" t="s">
        <v>10</v>
      </c>
      <c r="H744" s="174" t="s">
        <v>5605</v>
      </c>
      <c r="I744" s="166" t="s">
        <v>1469</v>
      </c>
      <c r="J744" s="80" t="s">
        <v>1284</v>
      </c>
    </row>
    <row r="745" spans="1:10" x14ac:dyDescent="0.35">
      <c r="A745" s="170">
        <v>732</v>
      </c>
      <c r="B745" s="177" t="s">
        <v>4858</v>
      </c>
      <c r="C745" s="178" t="s">
        <v>1286</v>
      </c>
      <c r="D745" s="178" t="s">
        <v>1286</v>
      </c>
      <c r="E745" s="179" t="s">
        <v>14</v>
      </c>
      <c r="F745" s="173">
        <v>3227600</v>
      </c>
      <c r="G745" s="178" t="s">
        <v>10</v>
      </c>
      <c r="H745" s="174" t="s">
        <v>5606</v>
      </c>
      <c r="I745" s="166" t="s">
        <v>1478</v>
      </c>
      <c r="J745" s="80" t="s">
        <v>1286</v>
      </c>
    </row>
    <row r="746" spans="1:10" ht="30" customHeight="1" x14ac:dyDescent="0.35">
      <c r="A746" s="170">
        <v>733</v>
      </c>
      <c r="B746" s="177" t="s">
        <v>4859</v>
      </c>
      <c r="C746" s="178" t="s">
        <v>1288</v>
      </c>
      <c r="D746" s="178" t="s">
        <v>1288</v>
      </c>
      <c r="E746" s="179" t="s">
        <v>14</v>
      </c>
      <c r="F746" s="173">
        <v>3227600</v>
      </c>
      <c r="G746" s="178" t="s">
        <v>10</v>
      </c>
      <c r="H746" s="174" t="s">
        <v>5607</v>
      </c>
      <c r="I746" s="166" t="s">
        <v>1479</v>
      </c>
      <c r="J746" s="80" t="s">
        <v>1288</v>
      </c>
    </row>
    <row r="747" spans="1:10" x14ac:dyDescent="0.35">
      <c r="A747" s="170">
        <v>734</v>
      </c>
      <c r="B747" s="177" t="s">
        <v>4860</v>
      </c>
      <c r="C747" s="178" t="s">
        <v>1434</v>
      </c>
      <c r="D747" s="178" t="s">
        <v>1434</v>
      </c>
      <c r="E747" s="179" t="s">
        <v>14</v>
      </c>
      <c r="F747" s="173">
        <v>3227600</v>
      </c>
      <c r="G747" s="178" t="s">
        <v>10</v>
      </c>
      <c r="H747" s="174" t="s">
        <v>5608</v>
      </c>
      <c r="I747" s="166" t="s">
        <v>1480</v>
      </c>
      <c r="J747" s="80" t="s">
        <v>1434</v>
      </c>
    </row>
    <row r="748" spans="1:10" x14ac:dyDescent="0.35">
      <c r="A748" s="170">
        <v>735</v>
      </c>
      <c r="B748" s="177" t="s">
        <v>4861</v>
      </c>
      <c r="C748" s="178" t="s">
        <v>1436</v>
      </c>
      <c r="D748" s="178" t="s">
        <v>1436</v>
      </c>
      <c r="E748" s="179" t="s">
        <v>14</v>
      </c>
      <c r="F748" s="173">
        <v>3227600</v>
      </c>
      <c r="G748" s="178" t="s">
        <v>10</v>
      </c>
      <c r="H748" s="174" t="s">
        <v>5609</v>
      </c>
      <c r="I748" s="166" t="s">
        <v>1481</v>
      </c>
      <c r="J748" s="80" t="s">
        <v>1436</v>
      </c>
    </row>
    <row r="749" spans="1:10" x14ac:dyDescent="0.35">
      <c r="A749" s="170">
        <v>736</v>
      </c>
      <c r="B749" s="177" t="s">
        <v>4862</v>
      </c>
      <c r="C749" s="178" t="s">
        <v>1438</v>
      </c>
      <c r="D749" s="178" t="s">
        <v>1438</v>
      </c>
      <c r="E749" s="179" t="s">
        <v>9</v>
      </c>
      <c r="F749" s="173">
        <v>3227600</v>
      </c>
      <c r="G749" s="178" t="s">
        <v>10</v>
      </c>
      <c r="H749" s="174" t="s">
        <v>5610</v>
      </c>
      <c r="I749" s="166" t="s">
        <v>1482</v>
      </c>
      <c r="J749" s="80" t="s">
        <v>1438</v>
      </c>
    </row>
    <row r="750" spans="1:10" ht="31" x14ac:dyDescent="0.35">
      <c r="A750" s="170">
        <v>737</v>
      </c>
      <c r="B750" s="177" t="s">
        <v>4863</v>
      </c>
      <c r="C750" s="178" t="s">
        <v>2409</v>
      </c>
      <c r="D750" s="178" t="s">
        <v>2409</v>
      </c>
      <c r="E750" s="179" t="s">
        <v>14</v>
      </c>
      <c r="F750" s="173">
        <v>3466300</v>
      </c>
      <c r="G750" s="178" t="s">
        <v>2393</v>
      </c>
      <c r="H750" s="174" t="s">
        <v>5611</v>
      </c>
      <c r="I750" s="166" t="s">
        <v>2410</v>
      </c>
      <c r="J750" s="80" t="s">
        <v>2409</v>
      </c>
    </row>
    <row r="751" spans="1:10" ht="36.75" customHeight="1" x14ac:dyDescent="0.35">
      <c r="A751" s="170">
        <v>738</v>
      </c>
      <c r="B751" s="177" t="s">
        <v>4864</v>
      </c>
      <c r="C751" s="178" t="s">
        <v>1290</v>
      </c>
      <c r="D751" s="178" t="s">
        <v>1290</v>
      </c>
      <c r="E751" s="179" t="s">
        <v>14</v>
      </c>
      <c r="F751" s="173">
        <v>2964000</v>
      </c>
      <c r="G751" s="178" t="s">
        <v>10</v>
      </c>
      <c r="H751" s="174" t="s">
        <v>5612</v>
      </c>
      <c r="I751" s="166" t="s">
        <v>1850</v>
      </c>
      <c r="J751" s="80" t="s">
        <v>1290</v>
      </c>
    </row>
    <row r="752" spans="1:10" ht="31" x14ac:dyDescent="0.35">
      <c r="A752" s="170">
        <v>739</v>
      </c>
      <c r="B752" s="179" t="s">
        <v>4865</v>
      </c>
      <c r="C752" s="180" t="s">
        <v>1292</v>
      </c>
      <c r="D752" s="180" t="s">
        <v>1292</v>
      </c>
      <c r="E752" s="179" t="s">
        <v>14</v>
      </c>
      <c r="F752" s="173">
        <v>2964000</v>
      </c>
      <c r="G752" s="178" t="s">
        <v>10</v>
      </c>
      <c r="H752" s="174" t="s">
        <v>5613</v>
      </c>
      <c r="I752" s="166" t="s">
        <v>1851</v>
      </c>
      <c r="J752" s="80" t="s">
        <v>1292</v>
      </c>
    </row>
    <row r="753" spans="1:10" ht="31" x14ac:dyDescent="0.35">
      <c r="A753" s="170">
        <v>740</v>
      </c>
      <c r="B753" s="179" t="s">
        <v>4866</v>
      </c>
      <c r="C753" s="180" t="s">
        <v>1294</v>
      </c>
      <c r="D753" s="180" t="s">
        <v>1294</v>
      </c>
      <c r="E753" s="179" t="s">
        <v>211</v>
      </c>
      <c r="F753" s="173">
        <v>2176500</v>
      </c>
      <c r="G753" s="178" t="s">
        <v>10</v>
      </c>
      <c r="H753" s="174" t="s">
        <v>5614</v>
      </c>
      <c r="I753" s="166" t="s">
        <v>1910</v>
      </c>
      <c r="J753" s="80" t="s">
        <v>1294</v>
      </c>
    </row>
    <row r="754" spans="1:10" ht="31" x14ac:dyDescent="0.35">
      <c r="A754" s="170">
        <v>741</v>
      </c>
      <c r="B754" s="179" t="s">
        <v>4867</v>
      </c>
      <c r="C754" s="180" t="s">
        <v>1296</v>
      </c>
      <c r="D754" s="180" t="s">
        <v>1296</v>
      </c>
      <c r="E754" s="179" t="s">
        <v>211</v>
      </c>
      <c r="F754" s="173">
        <v>2176500</v>
      </c>
      <c r="G754" s="178" t="s">
        <v>10</v>
      </c>
      <c r="H754" s="174" t="s">
        <v>5615</v>
      </c>
      <c r="I754" s="166" t="s">
        <v>1911</v>
      </c>
      <c r="J754" s="80" t="s">
        <v>1296</v>
      </c>
    </row>
    <row r="755" spans="1:10" ht="31" x14ac:dyDescent="0.35">
      <c r="A755" s="170">
        <v>742</v>
      </c>
      <c r="B755" s="179" t="s">
        <v>4868</v>
      </c>
      <c r="C755" s="180" t="s">
        <v>1298</v>
      </c>
      <c r="D755" s="180" t="s">
        <v>1298</v>
      </c>
      <c r="E755" s="179" t="s">
        <v>9</v>
      </c>
      <c r="F755" s="173">
        <v>2176500</v>
      </c>
      <c r="G755" s="178" t="s">
        <v>10</v>
      </c>
      <c r="H755" s="174" t="s">
        <v>5616</v>
      </c>
      <c r="I755" s="166" t="s">
        <v>1912</v>
      </c>
      <c r="J755" s="80" t="s">
        <v>1298</v>
      </c>
    </row>
    <row r="756" spans="1:10" ht="31" x14ac:dyDescent="0.35">
      <c r="A756" s="170">
        <v>743</v>
      </c>
      <c r="B756" s="179" t="s">
        <v>4869</v>
      </c>
      <c r="C756" s="180" t="s">
        <v>1300</v>
      </c>
      <c r="D756" s="180" t="s">
        <v>1300</v>
      </c>
      <c r="E756" s="179" t="s">
        <v>9</v>
      </c>
      <c r="F756" s="173">
        <v>2176500</v>
      </c>
      <c r="G756" s="178" t="s">
        <v>10</v>
      </c>
      <c r="H756" s="174" t="s">
        <v>5617</v>
      </c>
      <c r="I756" s="166" t="s">
        <v>1913</v>
      </c>
      <c r="J756" s="80" t="s">
        <v>1300</v>
      </c>
    </row>
    <row r="757" spans="1:10" ht="31" x14ac:dyDescent="0.35">
      <c r="A757" s="170">
        <v>744</v>
      </c>
      <c r="B757" s="179" t="s">
        <v>4870</v>
      </c>
      <c r="C757" s="180" t="s">
        <v>1440</v>
      </c>
      <c r="D757" s="180" t="s">
        <v>1440</v>
      </c>
      <c r="E757" s="179"/>
      <c r="F757" s="173">
        <v>1070800</v>
      </c>
      <c r="G757" s="178" t="s">
        <v>1441</v>
      </c>
      <c r="H757" s="174" t="s">
        <v>5618</v>
      </c>
      <c r="I757" s="166" t="s">
        <v>1465</v>
      </c>
      <c r="J757" s="80" t="s">
        <v>1440</v>
      </c>
    </row>
    <row r="758" spans="1:10" ht="31" x14ac:dyDescent="0.35">
      <c r="A758" s="170">
        <v>745</v>
      </c>
      <c r="B758" s="179" t="s">
        <v>4871</v>
      </c>
      <c r="C758" s="180" t="s">
        <v>1301</v>
      </c>
      <c r="D758" s="180" t="s">
        <v>2188</v>
      </c>
      <c r="E758" s="179"/>
      <c r="F758" s="173">
        <v>1252400</v>
      </c>
      <c r="G758" s="178"/>
      <c r="H758" s="174" t="s">
        <v>5619</v>
      </c>
      <c r="I758" s="166" t="s">
        <v>2182</v>
      </c>
      <c r="J758" s="80" t="s">
        <v>2188</v>
      </c>
    </row>
    <row r="759" spans="1:10" ht="31" x14ac:dyDescent="0.35">
      <c r="A759" s="170">
        <v>746</v>
      </c>
      <c r="B759" s="179" t="s">
        <v>4872</v>
      </c>
      <c r="C759" s="180" t="s">
        <v>1302</v>
      </c>
      <c r="D759" s="180" t="s">
        <v>2189</v>
      </c>
      <c r="E759" s="179"/>
      <c r="F759" s="173">
        <v>1252400</v>
      </c>
      <c r="G759" s="178"/>
      <c r="H759" s="174" t="s">
        <v>5620</v>
      </c>
      <c r="I759" s="166" t="s">
        <v>2183</v>
      </c>
      <c r="J759" s="80" t="s">
        <v>2189</v>
      </c>
    </row>
    <row r="761" spans="1:10" x14ac:dyDescent="0.35">
      <c r="B761" s="184" t="s">
        <v>5667</v>
      </c>
      <c r="F761" s="181"/>
    </row>
    <row r="763" spans="1:10" x14ac:dyDescent="0.35">
      <c r="F763" s="182"/>
    </row>
  </sheetData>
  <mergeCells count="15">
    <mergeCell ref="A1:G1"/>
    <mergeCell ref="A7:G7"/>
    <mergeCell ref="A9:G9"/>
    <mergeCell ref="G11:G12"/>
    <mergeCell ref="F11:F12"/>
    <mergeCell ref="A2:G2"/>
    <mergeCell ref="A3:G3"/>
    <mergeCell ref="A11:A12"/>
    <mergeCell ref="B11:B12"/>
    <mergeCell ref="C11:C12"/>
    <mergeCell ref="D11:D12"/>
    <mergeCell ref="E11:E12"/>
    <mergeCell ref="A5:G5"/>
    <mergeCell ref="A8:G8"/>
    <mergeCell ref="A6:G6"/>
  </mergeCells>
  <phoneticPr fontId="21" type="noConversion"/>
  <conditionalFormatting sqref="B760:B1048576 B10:B11 B14:B676">
    <cfRule type="duplicateValues" dxfId="3" priority="3"/>
  </conditionalFormatting>
  <conditionalFormatting sqref="B760:B1048576 B10:B12 B1:B4 B14:B751">
    <cfRule type="duplicateValues" dxfId="2" priority="1"/>
  </conditionalFormatting>
  <pageMargins left="0.45" right="0.2" top="0.5" bottom="0.5" header="0.3" footer="0.3"/>
  <pageSetup paperSize="9" scale="79" orientation="landscape" r:id="rId1"/>
  <headerFoot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D98A2-8ADC-44BC-982E-7CFDE2D56625}">
  <sheetPr filterMode="1"/>
  <dimension ref="A1:I759"/>
  <sheetViews>
    <sheetView topLeftCell="A11" zoomScale="56" zoomScaleNormal="56" workbookViewId="0">
      <pane xSplit="2" ySplit="2" topLeftCell="C743" activePane="bottomRight" state="frozen"/>
      <selection activeCell="A11" sqref="A11"/>
      <selection pane="topRight" activeCell="C11" sqref="C11"/>
      <selection pane="bottomLeft" activeCell="A13" sqref="A13"/>
      <selection pane="bottomRight" activeCell="I743" sqref="I743"/>
    </sheetView>
  </sheetViews>
  <sheetFormatPr defaultColWidth="12.7265625" defaultRowHeight="15.5" x14ac:dyDescent="0.35"/>
  <cols>
    <col min="1" max="1" width="6" style="57" customWidth="1"/>
    <col min="2" max="2" width="15.453125" style="58" customWidth="1"/>
    <col min="3" max="3" width="43.81640625" style="59" customWidth="1"/>
    <col min="4" max="4" width="43.81640625" style="60" customWidth="1"/>
    <col min="5" max="5" width="13" style="61" customWidth="1"/>
    <col min="6" max="6" width="12.453125" style="73" customWidth="1"/>
    <col min="7" max="7" width="40.54296875" style="61" customWidth="1"/>
    <col min="8" max="8" width="18.54296875" style="61" customWidth="1"/>
    <col min="9" max="9" width="27.81640625" style="61" customWidth="1"/>
    <col min="10" max="16384" width="12.7265625" style="61"/>
  </cols>
  <sheetData>
    <row r="1" spans="1:9" s="54" customFormat="1" ht="27" customHeight="1" x14ac:dyDescent="0.35">
      <c r="A1" s="201" t="s">
        <v>4119</v>
      </c>
      <c r="B1" s="201"/>
      <c r="C1" s="201"/>
      <c r="D1" s="201"/>
      <c r="E1" s="201"/>
      <c r="F1" s="201"/>
      <c r="G1" s="201"/>
    </row>
    <row r="2" spans="1:9" s="54" customFormat="1" ht="27.75" customHeight="1" x14ac:dyDescent="0.35">
      <c r="A2" s="201" t="s">
        <v>2184</v>
      </c>
      <c r="B2" s="201"/>
      <c r="C2" s="201"/>
      <c r="D2" s="201"/>
      <c r="E2" s="201"/>
      <c r="F2" s="201"/>
      <c r="G2" s="201"/>
    </row>
    <row r="3" spans="1:9" s="53" customFormat="1" x14ac:dyDescent="0.35">
      <c r="A3" s="202" t="s">
        <v>1444</v>
      </c>
      <c r="B3" s="202"/>
      <c r="C3" s="202"/>
      <c r="D3" s="202"/>
      <c r="E3" s="202"/>
      <c r="F3" s="202"/>
      <c r="G3" s="202"/>
    </row>
    <row r="4" spans="1:9" s="53" customFormat="1" x14ac:dyDescent="0.35">
      <c r="A4" s="56" t="s">
        <v>2185</v>
      </c>
      <c r="B4" s="55"/>
      <c r="C4" s="55"/>
      <c r="D4" s="55"/>
      <c r="E4" s="55"/>
      <c r="F4" s="55"/>
      <c r="G4" s="55"/>
    </row>
    <row r="5" spans="1:9" s="53" customFormat="1" x14ac:dyDescent="0.35">
      <c r="A5" s="194" t="s">
        <v>5621</v>
      </c>
      <c r="B5" s="194"/>
      <c r="C5" s="194"/>
      <c r="D5" s="194"/>
      <c r="E5" s="194"/>
      <c r="F5" s="194"/>
      <c r="G5" s="194"/>
    </row>
    <row r="6" spans="1:9" s="53" customFormat="1" x14ac:dyDescent="0.35">
      <c r="A6" s="194" t="s">
        <v>4116</v>
      </c>
      <c r="B6" s="194"/>
      <c r="C6" s="194"/>
      <c r="D6" s="194"/>
      <c r="E6" s="194"/>
      <c r="F6" s="194"/>
      <c r="G6" s="194"/>
    </row>
    <row r="7" spans="1:9" s="53" customFormat="1" ht="37.5" customHeight="1" x14ac:dyDescent="0.35">
      <c r="A7" s="194" t="s">
        <v>4117</v>
      </c>
      <c r="B7" s="194"/>
      <c r="C7" s="194"/>
      <c r="D7" s="194"/>
      <c r="E7" s="194"/>
      <c r="F7" s="194"/>
      <c r="G7" s="194"/>
    </row>
    <row r="8" spans="1:9" s="53" customFormat="1" ht="63.75" customHeight="1" x14ac:dyDescent="0.35">
      <c r="A8" s="194" t="s">
        <v>4118</v>
      </c>
      <c r="B8" s="194"/>
      <c r="C8" s="194"/>
      <c r="D8" s="194"/>
      <c r="E8" s="194"/>
      <c r="F8" s="194"/>
      <c r="G8" s="194"/>
    </row>
    <row r="9" spans="1:9" s="53" customFormat="1" ht="18.649999999999999" customHeight="1" x14ac:dyDescent="0.35">
      <c r="A9" s="194" t="s">
        <v>4115</v>
      </c>
      <c r="B9" s="194"/>
      <c r="C9" s="194"/>
      <c r="D9" s="194"/>
      <c r="E9" s="194"/>
      <c r="F9" s="194"/>
      <c r="G9" s="194"/>
    </row>
    <row r="10" spans="1:9" x14ac:dyDescent="0.35">
      <c r="F10" s="62"/>
      <c r="G10" s="63" t="s">
        <v>2187</v>
      </c>
    </row>
    <row r="11" spans="1:9" s="58" customFormat="1" ht="23.15" customHeight="1" x14ac:dyDescent="0.35">
      <c r="A11" s="195" t="s">
        <v>0</v>
      </c>
      <c r="B11" s="197" t="s">
        <v>1</v>
      </c>
      <c r="C11" s="197" t="s">
        <v>2186</v>
      </c>
      <c r="D11" s="197" t="s">
        <v>2</v>
      </c>
      <c r="E11" s="197" t="s">
        <v>5</v>
      </c>
      <c r="F11" s="199" t="s">
        <v>1443</v>
      </c>
      <c r="G11" s="199" t="s">
        <v>6</v>
      </c>
      <c r="H11" s="58" t="s">
        <v>1445</v>
      </c>
      <c r="I11" s="78" t="s">
        <v>4114</v>
      </c>
    </row>
    <row r="12" spans="1:9" s="58" customFormat="1" ht="23" customHeight="1" x14ac:dyDescent="0.35">
      <c r="A12" s="196"/>
      <c r="B12" s="198"/>
      <c r="C12" s="198"/>
      <c r="D12" s="198"/>
      <c r="E12" s="198"/>
      <c r="F12" s="200"/>
      <c r="G12" s="200"/>
    </row>
    <row r="13" spans="1:9" ht="31" hidden="1" x14ac:dyDescent="0.35">
      <c r="A13" s="64">
        <v>1</v>
      </c>
      <c r="B13" s="65" t="s">
        <v>7</v>
      </c>
      <c r="C13" s="66" t="s">
        <v>8</v>
      </c>
      <c r="D13" s="66" t="s">
        <v>8</v>
      </c>
      <c r="E13" s="65" t="s">
        <v>9</v>
      </c>
      <c r="F13" s="67">
        <v>7164500</v>
      </c>
      <c r="G13" s="66" t="s">
        <v>10</v>
      </c>
      <c r="H13" s="75" t="s">
        <v>1727</v>
      </c>
      <c r="I13" s="80" t="str" cm="1">
        <f t="array" aca="1" ref="I13" ca="1">_xlfn.XLOOKUP($H13,INDIRECT("'"&amp;I$11&amp;"'!I1:I1000"),INDIRECT("'"&amp;I$11&amp;"'!d1:d1000"),"")</f>
        <v>Phẫu thuật đặt Catheter ổ bụng để lọc màng bụng chu kỳ</v>
      </c>
    </row>
    <row r="14" spans="1:9" ht="31" hidden="1" x14ac:dyDescent="0.35">
      <c r="A14" s="64">
        <v>2</v>
      </c>
      <c r="B14" s="65" t="s">
        <v>11</v>
      </c>
      <c r="C14" s="66" t="s">
        <v>12</v>
      </c>
      <c r="D14" s="66" t="s">
        <v>13</v>
      </c>
      <c r="E14" s="65" t="s">
        <v>14</v>
      </c>
      <c r="F14" s="67">
        <v>2718800</v>
      </c>
      <c r="G14" s="66" t="s">
        <v>10</v>
      </c>
      <c r="H14" s="75" t="s">
        <v>2057</v>
      </c>
      <c r="I14" s="80" t="s">
        <v>4129</v>
      </c>
    </row>
    <row r="15" spans="1:9" hidden="1" x14ac:dyDescent="0.35">
      <c r="A15" s="64">
        <v>3</v>
      </c>
      <c r="B15" s="65" t="s">
        <v>15</v>
      </c>
      <c r="C15" s="66" t="s">
        <v>16</v>
      </c>
      <c r="D15" s="66" t="s">
        <v>16</v>
      </c>
      <c r="E15" s="65" t="s">
        <v>9</v>
      </c>
      <c r="F15" s="67">
        <v>2718800</v>
      </c>
      <c r="G15" s="66" t="s">
        <v>10</v>
      </c>
      <c r="H15" s="75" t="s">
        <v>2058</v>
      </c>
      <c r="I15" s="80" t="s">
        <v>16</v>
      </c>
    </row>
    <row r="16" spans="1:9" hidden="1" x14ac:dyDescent="0.35">
      <c r="A16" s="64">
        <v>4</v>
      </c>
      <c r="B16" s="65" t="s">
        <v>17</v>
      </c>
      <c r="C16" s="66" t="s">
        <v>18</v>
      </c>
      <c r="D16" s="66" t="s">
        <v>18</v>
      </c>
      <c r="E16" s="65" t="s">
        <v>9</v>
      </c>
      <c r="F16" s="67">
        <v>2718800</v>
      </c>
      <c r="G16" s="66" t="s">
        <v>10</v>
      </c>
      <c r="H16" s="75" t="s">
        <v>2060</v>
      </c>
      <c r="I16" s="80" t="s">
        <v>18</v>
      </c>
    </row>
    <row r="17" spans="1:9" hidden="1" x14ac:dyDescent="0.35">
      <c r="A17" s="64">
        <v>5</v>
      </c>
      <c r="B17" s="65" t="s">
        <v>19</v>
      </c>
      <c r="C17" s="66" t="s">
        <v>20</v>
      </c>
      <c r="D17" s="66" t="s">
        <v>20</v>
      </c>
      <c r="E17" s="65" t="s">
        <v>9</v>
      </c>
      <c r="F17" s="67">
        <v>2718800</v>
      </c>
      <c r="G17" s="66" t="s">
        <v>10</v>
      </c>
      <c r="H17" s="75" t="s">
        <v>2061</v>
      </c>
      <c r="I17" s="80" t="s">
        <v>20</v>
      </c>
    </row>
    <row r="18" spans="1:9" hidden="1" x14ac:dyDescent="0.35">
      <c r="A18" s="64">
        <v>6</v>
      </c>
      <c r="B18" s="65" t="s">
        <v>21</v>
      </c>
      <c r="C18" s="66" t="s">
        <v>22</v>
      </c>
      <c r="D18" s="66" t="s">
        <v>22</v>
      </c>
      <c r="E18" s="65" t="s">
        <v>9</v>
      </c>
      <c r="F18" s="67">
        <v>2718800</v>
      </c>
      <c r="G18" s="66" t="s">
        <v>10</v>
      </c>
      <c r="H18" s="75" t="s">
        <v>2062</v>
      </c>
      <c r="I18" s="80" t="s">
        <v>22</v>
      </c>
    </row>
    <row r="19" spans="1:9" hidden="1" x14ac:dyDescent="0.35">
      <c r="A19" s="64">
        <v>7</v>
      </c>
      <c r="B19" s="65" t="s">
        <v>23</v>
      </c>
      <c r="C19" s="66" t="s">
        <v>24</v>
      </c>
      <c r="D19" s="66" t="s">
        <v>24</v>
      </c>
      <c r="E19" s="65" t="s">
        <v>14</v>
      </c>
      <c r="F19" s="67">
        <v>2718800</v>
      </c>
      <c r="G19" s="66" t="s">
        <v>10</v>
      </c>
      <c r="H19" s="75" t="s">
        <v>2063</v>
      </c>
      <c r="I19" s="80" t="s">
        <v>24</v>
      </c>
    </row>
    <row r="20" spans="1:9" hidden="1" x14ac:dyDescent="0.35">
      <c r="A20" s="64">
        <v>8</v>
      </c>
      <c r="B20" s="65" t="s">
        <v>25</v>
      </c>
      <c r="C20" s="66" t="s">
        <v>26</v>
      </c>
      <c r="D20" s="66" t="s">
        <v>26</v>
      </c>
      <c r="E20" s="65" t="s">
        <v>14</v>
      </c>
      <c r="F20" s="67">
        <v>2718800</v>
      </c>
      <c r="G20" s="66" t="s">
        <v>10</v>
      </c>
      <c r="H20" s="75" t="s">
        <v>2064</v>
      </c>
      <c r="I20" s="80" t="s">
        <v>26</v>
      </c>
    </row>
    <row r="21" spans="1:9" hidden="1" x14ac:dyDescent="0.35">
      <c r="A21" s="64">
        <v>9</v>
      </c>
      <c r="B21" s="65" t="s">
        <v>27</v>
      </c>
      <c r="C21" s="66" t="s">
        <v>28</v>
      </c>
      <c r="D21" s="66" t="s">
        <v>28</v>
      </c>
      <c r="E21" s="65" t="s">
        <v>14</v>
      </c>
      <c r="F21" s="67">
        <v>2718800</v>
      </c>
      <c r="G21" s="66" t="s">
        <v>10</v>
      </c>
      <c r="H21" s="75" t="s">
        <v>2065</v>
      </c>
      <c r="I21" s="80" t="s">
        <v>28</v>
      </c>
    </row>
    <row r="22" spans="1:9" hidden="1" x14ac:dyDescent="0.35">
      <c r="A22" s="64">
        <v>10</v>
      </c>
      <c r="B22" s="65" t="s">
        <v>29</v>
      </c>
      <c r="C22" s="66" t="s">
        <v>30</v>
      </c>
      <c r="D22" s="66" t="s">
        <v>30</v>
      </c>
      <c r="E22" s="65" t="s">
        <v>9</v>
      </c>
      <c r="F22" s="67">
        <v>2436100</v>
      </c>
      <c r="G22" s="66" t="s">
        <v>10</v>
      </c>
      <c r="H22" s="75" t="s">
        <v>2119</v>
      </c>
      <c r="I22" s="80" t="s">
        <v>30</v>
      </c>
    </row>
    <row r="23" spans="1:9" hidden="1" x14ac:dyDescent="0.35">
      <c r="A23" s="64">
        <v>11</v>
      </c>
      <c r="B23" s="65" t="s">
        <v>31</v>
      </c>
      <c r="C23" s="66" t="s">
        <v>32</v>
      </c>
      <c r="D23" s="66" t="s">
        <v>32</v>
      </c>
      <c r="E23" s="65" t="s">
        <v>14</v>
      </c>
      <c r="F23" s="67">
        <v>2436100</v>
      </c>
      <c r="G23" s="66" t="s">
        <v>10</v>
      </c>
      <c r="H23" s="75" t="s">
        <v>2120</v>
      </c>
      <c r="I23" s="80" t="s">
        <v>32</v>
      </c>
    </row>
    <row r="24" spans="1:9" ht="34.5" hidden="1" customHeight="1" x14ac:dyDescent="0.35">
      <c r="A24" s="64">
        <v>12</v>
      </c>
      <c r="B24" s="65" t="s">
        <v>33</v>
      </c>
      <c r="C24" s="66" t="s">
        <v>34</v>
      </c>
      <c r="D24" s="66" t="s">
        <v>34</v>
      </c>
      <c r="E24" s="65" t="s">
        <v>14</v>
      </c>
      <c r="F24" s="67">
        <v>2436100</v>
      </c>
      <c r="G24" s="66" t="s">
        <v>10</v>
      </c>
      <c r="H24" s="75" t="s">
        <v>2121</v>
      </c>
      <c r="I24" s="80" t="s">
        <v>34</v>
      </c>
    </row>
    <row r="25" spans="1:9" ht="33" hidden="1" customHeight="1" x14ac:dyDescent="0.35">
      <c r="A25" s="64">
        <v>13</v>
      </c>
      <c r="B25" s="65" t="s">
        <v>35</v>
      </c>
      <c r="C25" s="66" t="s">
        <v>36</v>
      </c>
      <c r="D25" s="66" t="s">
        <v>36</v>
      </c>
      <c r="E25" s="65" t="s">
        <v>9</v>
      </c>
      <c r="F25" s="67">
        <v>2436100</v>
      </c>
      <c r="G25" s="66" t="s">
        <v>10</v>
      </c>
      <c r="H25" s="75" t="s">
        <v>2122</v>
      </c>
      <c r="I25" s="80" t="s">
        <v>36</v>
      </c>
    </row>
    <row r="26" spans="1:9" hidden="1" x14ac:dyDescent="0.35">
      <c r="A26" s="64">
        <v>14</v>
      </c>
      <c r="B26" s="65" t="s">
        <v>37</v>
      </c>
      <c r="C26" s="66" t="s">
        <v>38</v>
      </c>
      <c r="D26" s="66" t="s">
        <v>38</v>
      </c>
      <c r="E26" s="65" t="s">
        <v>14</v>
      </c>
      <c r="F26" s="67">
        <v>2436100</v>
      </c>
      <c r="G26" s="66" t="s">
        <v>10</v>
      </c>
      <c r="H26" s="75" t="s">
        <v>2123</v>
      </c>
      <c r="I26" s="80" t="s">
        <v>38</v>
      </c>
    </row>
    <row r="27" spans="1:9" ht="31" hidden="1" x14ac:dyDescent="0.35">
      <c r="A27" s="64">
        <v>15</v>
      </c>
      <c r="B27" s="65" t="s">
        <v>39</v>
      </c>
      <c r="C27" s="66" t="s">
        <v>40</v>
      </c>
      <c r="D27" s="66" t="s">
        <v>40</v>
      </c>
      <c r="E27" s="65" t="s">
        <v>14</v>
      </c>
      <c r="F27" s="67">
        <v>2436100</v>
      </c>
      <c r="G27" s="66" t="s">
        <v>10</v>
      </c>
      <c r="H27" s="75" t="s">
        <v>2124</v>
      </c>
      <c r="I27" s="80" t="s">
        <v>40</v>
      </c>
    </row>
    <row r="28" spans="1:9" ht="36.75" hidden="1" customHeight="1" x14ac:dyDescent="0.35">
      <c r="A28" s="64">
        <v>16</v>
      </c>
      <c r="B28" s="65" t="s">
        <v>41</v>
      </c>
      <c r="C28" s="66" t="s">
        <v>42</v>
      </c>
      <c r="D28" s="66" t="s">
        <v>42</v>
      </c>
      <c r="E28" s="65" t="s">
        <v>9</v>
      </c>
      <c r="F28" s="67">
        <v>1696400</v>
      </c>
      <c r="G28" s="66" t="s">
        <v>10</v>
      </c>
      <c r="H28" s="75" t="s">
        <v>1704</v>
      </c>
      <c r="I28" s="80" t="s">
        <v>42</v>
      </c>
    </row>
    <row r="29" spans="1:9" ht="33" hidden="1" customHeight="1" x14ac:dyDescent="0.35">
      <c r="A29" s="64">
        <v>17</v>
      </c>
      <c r="B29" s="65" t="s">
        <v>43</v>
      </c>
      <c r="C29" s="66" t="s">
        <v>44</v>
      </c>
      <c r="D29" s="66" t="s">
        <v>44</v>
      </c>
      <c r="E29" s="65" t="s">
        <v>14</v>
      </c>
      <c r="F29" s="67">
        <v>1696400</v>
      </c>
      <c r="G29" s="66" t="s">
        <v>10</v>
      </c>
      <c r="H29" s="75" t="s">
        <v>1705</v>
      </c>
      <c r="I29" s="80" t="s">
        <v>44</v>
      </c>
    </row>
    <row r="30" spans="1:9" ht="31" hidden="1" x14ac:dyDescent="0.35">
      <c r="A30" s="64">
        <v>18</v>
      </c>
      <c r="B30" s="65" t="s">
        <v>45</v>
      </c>
      <c r="C30" s="66" t="s">
        <v>46</v>
      </c>
      <c r="D30" s="66" t="s">
        <v>46</v>
      </c>
      <c r="E30" s="65" t="s">
        <v>14</v>
      </c>
      <c r="F30" s="67">
        <v>3578400</v>
      </c>
      <c r="G30" s="66" t="s">
        <v>47</v>
      </c>
      <c r="H30" s="75" t="s">
        <v>1623</v>
      </c>
      <c r="I30" s="80" t="s">
        <v>46</v>
      </c>
    </row>
    <row r="31" spans="1:9" ht="31" hidden="1" x14ac:dyDescent="0.35">
      <c r="A31" s="64">
        <v>19</v>
      </c>
      <c r="B31" s="65" t="s">
        <v>48</v>
      </c>
      <c r="C31" s="66" t="s">
        <v>49</v>
      </c>
      <c r="D31" s="66" t="s">
        <v>49</v>
      </c>
      <c r="E31" s="65"/>
      <c r="F31" s="67">
        <v>3578400</v>
      </c>
      <c r="G31" s="66" t="s">
        <v>47</v>
      </c>
      <c r="H31" s="75" t="s">
        <v>1624</v>
      </c>
      <c r="I31" s="80" t="s">
        <v>49</v>
      </c>
    </row>
    <row r="32" spans="1:9" ht="31" hidden="1" x14ac:dyDescent="0.35">
      <c r="A32" s="64">
        <v>20</v>
      </c>
      <c r="B32" s="65" t="s">
        <v>50</v>
      </c>
      <c r="C32" s="66" t="s">
        <v>51</v>
      </c>
      <c r="D32" s="66" t="s">
        <v>51</v>
      </c>
      <c r="E32" s="65" t="s">
        <v>14</v>
      </c>
      <c r="F32" s="67">
        <v>3578400</v>
      </c>
      <c r="G32" s="66" t="s">
        <v>47</v>
      </c>
      <c r="H32" s="75" t="s">
        <v>1625</v>
      </c>
      <c r="I32" s="80" t="s">
        <v>51</v>
      </c>
    </row>
    <row r="33" spans="1:9" ht="31" hidden="1" x14ac:dyDescent="0.35">
      <c r="A33" s="64">
        <v>21</v>
      </c>
      <c r="B33" s="65" t="s">
        <v>52</v>
      </c>
      <c r="C33" s="66" t="s">
        <v>53</v>
      </c>
      <c r="D33" s="66" t="s">
        <v>53</v>
      </c>
      <c r="E33" s="65" t="s">
        <v>14</v>
      </c>
      <c r="F33" s="67">
        <v>3578400</v>
      </c>
      <c r="G33" s="66" t="s">
        <v>47</v>
      </c>
      <c r="H33" s="75" t="s">
        <v>1626</v>
      </c>
      <c r="I33" s="80" t="s">
        <v>53</v>
      </c>
    </row>
    <row r="34" spans="1:9" ht="31" hidden="1" x14ac:dyDescent="0.35">
      <c r="A34" s="64">
        <v>22</v>
      </c>
      <c r="B34" s="65" t="s">
        <v>54</v>
      </c>
      <c r="C34" s="66" t="s">
        <v>55</v>
      </c>
      <c r="D34" s="66" t="s">
        <v>55</v>
      </c>
      <c r="E34" s="65" t="s">
        <v>14</v>
      </c>
      <c r="F34" s="67">
        <v>3578400</v>
      </c>
      <c r="G34" s="66" t="s">
        <v>47</v>
      </c>
      <c r="H34" s="75" t="s">
        <v>1627</v>
      </c>
      <c r="I34" s="80" t="s">
        <v>55</v>
      </c>
    </row>
    <row r="35" spans="1:9" ht="31" hidden="1" x14ac:dyDescent="0.35">
      <c r="A35" s="64">
        <v>23</v>
      </c>
      <c r="B35" s="65" t="s">
        <v>56</v>
      </c>
      <c r="C35" s="66" t="s">
        <v>53</v>
      </c>
      <c r="D35" s="66" t="s">
        <v>53</v>
      </c>
      <c r="E35" s="65" t="s">
        <v>14</v>
      </c>
      <c r="F35" s="67">
        <v>3578400</v>
      </c>
      <c r="G35" s="66" t="s">
        <v>47</v>
      </c>
      <c r="H35" s="75" t="s">
        <v>1628</v>
      </c>
      <c r="I35" s="80" t="s">
        <v>53</v>
      </c>
    </row>
    <row r="36" spans="1:9" ht="31" hidden="1" x14ac:dyDescent="0.35">
      <c r="A36" s="64">
        <v>24</v>
      </c>
      <c r="B36" s="65" t="s">
        <v>57</v>
      </c>
      <c r="C36" s="66" t="s">
        <v>58</v>
      </c>
      <c r="D36" s="66" t="s">
        <v>58</v>
      </c>
      <c r="E36" s="65" t="s">
        <v>14</v>
      </c>
      <c r="F36" s="67">
        <v>3578400</v>
      </c>
      <c r="G36" s="66" t="s">
        <v>47</v>
      </c>
      <c r="H36" s="75" t="s">
        <v>1629</v>
      </c>
      <c r="I36" s="80" t="s">
        <v>58</v>
      </c>
    </row>
    <row r="37" spans="1:9" ht="31" hidden="1" x14ac:dyDescent="0.35">
      <c r="A37" s="64">
        <v>25</v>
      </c>
      <c r="B37" s="65" t="s">
        <v>59</v>
      </c>
      <c r="C37" s="66" t="s">
        <v>60</v>
      </c>
      <c r="D37" s="66" t="s">
        <v>60</v>
      </c>
      <c r="E37" s="65" t="s">
        <v>14</v>
      </c>
      <c r="F37" s="67">
        <v>3578400</v>
      </c>
      <c r="G37" s="66" t="s">
        <v>47</v>
      </c>
      <c r="H37" s="75" t="s">
        <v>1630</v>
      </c>
      <c r="I37" s="80" t="s">
        <v>60</v>
      </c>
    </row>
    <row r="38" spans="1:9" ht="31" hidden="1" x14ac:dyDescent="0.35">
      <c r="A38" s="64">
        <v>26</v>
      </c>
      <c r="B38" s="65" t="s">
        <v>61</v>
      </c>
      <c r="C38" s="66" t="s">
        <v>62</v>
      </c>
      <c r="D38" s="66" t="s">
        <v>62</v>
      </c>
      <c r="E38" s="65" t="s">
        <v>14</v>
      </c>
      <c r="F38" s="67">
        <v>3578400</v>
      </c>
      <c r="G38" s="66" t="s">
        <v>47</v>
      </c>
      <c r="H38" s="75" t="s">
        <v>1631</v>
      </c>
      <c r="I38" s="80" t="s">
        <v>62</v>
      </c>
    </row>
    <row r="39" spans="1:9" ht="31" hidden="1" x14ac:dyDescent="0.35">
      <c r="A39" s="64">
        <v>27</v>
      </c>
      <c r="B39" s="65" t="s">
        <v>63</v>
      </c>
      <c r="C39" s="66" t="s">
        <v>53</v>
      </c>
      <c r="D39" s="66" t="s">
        <v>53</v>
      </c>
      <c r="E39" s="65" t="s">
        <v>64</v>
      </c>
      <c r="F39" s="67">
        <v>3578400</v>
      </c>
      <c r="G39" s="66" t="s">
        <v>47</v>
      </c>
      <c r="H39" s="75" t="s">
        <v>1632</v>
      </c>
      <c r="I39" s="80" t="s">
        <v>53</v>
      </c>
    </row>
    <row r="40" spans="1:9" ht="31" hidden="1" x14ac:dyDescent="0.35">
      <c r="A40" s="64">
        <v>28</v>
      </c>
      <c r="B40" s="65" t="s">
        <v>65</v>
      </c>
      <c r="C40" s="66" t="s">
        <v>58</v>
      </c>
      <c r="D40" s="66" t="s">
        <v>58</v>
      </c>
      <c r="E40" s="65" t="s">
        <v>14</v>
      </c>
      <c r="F40" s="67">
        <v>3578400</v>
      </c>
      <c r="G40" s="66" t="s">
        <v>47</v>
      </c>
      <c r="H40" s="75" t="s">
        <v>1633</v>
      </c>
      <c r="I40" s="80" t="s">
        <v>58</v>
      </c>
    </row>
    <row r="41" spans="1:9" ht="31" hidden="1" x14ac:dyDescent="0.35">
      <c r="A41" s="64">
        <v>29</v>
      </c>
      <c r="B41" s="65" t="s">
        <v>66</v>
      </c>
      <c r="C41" s="66" t="s">
        <v>67</v>
      </c>
      <c r="D41" s="66" t="s">
        <v>67</v>
      </c>
      <c r="E41" s="65" t="s">
        <v>14</v>
      </c>
      <c r="F41" s="67">
        <v>3578400</v>
      </c>
      <c r="G41" s="66" t="s">
        <v>47</v>
      </c>
      <c r="H41" s="75" t="s">
        <v>1634</v>
      </c>
      <c r="I41" s="80" t="s">
        <v>67</v>
      </c>
    </row>
    <row r="42" spans="1:9" ht="31" hidden="1" x14ac:dyDescent="0.35">
      <c r="A42" s="64">
        <v>30</v>
      </c>
      <c r="B42" s="65" t="s">
        <v>68</v>
      </c>
      <c r="C42" s="66" t="s">
        <v>69</v>
      </c>
      <c r="D42" s="66" t="s">
        <v>69</v>
      </c>
      <c r="E42" s="65" t="s">
        <v>14</v>
      </c>
      <c r="F42" s="67">
        <v>3578400</v>
      </c>
      <c r="G42" s="66" t="s">
        <v>47</v>
      </c>
      <c r="H42" s="75" t="s">
        <v>1635</v>
      </c>
      <c r="I42" s="80" t="s">
        <v>69</v>
      </c>
    </row>
    <row r="43" spans="1:9" ht="31" hidden="1" x14ac:dyDescent="0.35">
      <c r="A43" s="64">
        <v>31</v>
      </c>
      <c r="B43" s="65" t="s">
        <v>70</v>
      </c>
      <c r="C43" s="66" t="s">
        <v>71</v>
      </c>
      <c r="D43" s="66" t="s">
        <v>71</v>
      </c>
      <c r="E43" s="65" t="s">
        <v>64</v>
      </c>
      <c r="F43" s="67">
        <v>3578400</v>
      </c>
      <c r="G43" s="66" t="s">
        <v>47</v>
      </c>
      <c r="H43" s="75" t="s">
        <v>1636</v>
      </c>
      <c r="I43" s="80" t="s">
        <v>71</v>
      </c>
    </row>
    <row r="44" spans="1:9" ht="31" hidden="1" x14ac:dyDescent="0.35">
      <c r="A44" s="64">
        <v>32</v>
      </c>
      <c r="B44" s="65" t="s">
        <v>72</v>
      </c>
      <c r="C44" s="66" t="s">
        <v>73</v>
      </c>
      <c r="D44" s="66" t="s">
        <v>73</v>
      </c>
      <c r="E44" s="65" t="s">
        <v>14</v>
      </c>
      <c r="F44" s="67">
        <v>3578400</v>
      </c>
      <c r="G44" s="66" t="s">
        <v>47</v>
      </c>
      <c r="H44" s="75" t="s">
        <v>1637</v>
      </c>
      <c r="I44" s="80" t="s">
        <v>73</v>
      </c>
    </row>
    <row r="45" spans="1:9" ht="31" hidden="1" x14ac:dyDescent="0.35">
      <c r="A45" s="64">
        <v>33</v>
      </c>
      <c r="B45" s="65" t="s">
        <v>74</v>
      </c>
      <c r="C45" s="66" t="s">
        <v>75</v>
      </c>
      <c r="D45" s="66" t="s">
        <v>75</v>
      </c>
      <c r="E45" s="65"/>
      <c r="F45" s="67">
        <v>3578400</v>
      </c>
      <c r="G45" s="66" t="s">
        <v>47</v>
      </c>
      <c r="H45" s="75" t="s">
        <v>1638</v>
      </c>
      <c r="I45" s="80" t="s">
        <v>75</v>
      </c>
    </row>
    <row r="46" spans="1:9" ht="31" hidden="1" x14ac:dyDescent="0.35">
      <c r="A46" s="64">
        <v>34</v>
      </c>
      <c r="B46" s="65" t="s">
        <v>76</v>
      </c>
      <c r="C46" s="66" t="s">
        <v>53</v>
      </c>
      <c r="D46" s="66" t="s">
        <v>53</v>
      </c>
      <c r="E46" s="65" t="s">
        <v>14</v>
      </c>
      <c r="F46" s="67">
        <v>3578400</v>
      </c>
      <c r="G46" s="66" t="s">
        <v>47</v>
      </c>
      <c r="H46" s="75" t="s">
        <v>1639</v>
      </c>
      <c r="I46" s="80" t="s">
        <v>53</v>
      </c>
    </row>
    <row r="47" spans="1:9" ht="31" hidden="1" x14ac:dyDescent="0.35">
      <c r="A47" s="64">
        <v>35</v>
      </c>
      <c r="B47" s="65" t="s">
        <v>77</v>
      </c>
      <c r="C47" s="66" t="s">
        <v>78</v>
      </c>
      <c r="D47" s="66" t="s">
        <v>78</v>
      </c>
      <c r="E47" s="65" t="s">
        <v>14</v>
      </c>
      <c r="F47" s="67">
        <v>3546600</v>
      </c>
      <c r="G47" s="66" t="s">
        <v>10</v>
      </c>
      <c r="H47" s="75" t="s">
        <v>1879</v>
      </c>
      <c r="I47" s="80" t="s">
        <v>78</v>
      </c>
    </row>
    <row r="48" spans="1:9" hidden="1" x14ac:dyDescent="0.35">
      <c r="A48" s="64">
        <v>36</v>
      </c>
      <c r="B48" s="65" t="s">
        <v>79</v>
      </c>
      <c r="C48" s="66" t="s">
        <v>80</v>
      </c>
      <c r="D48" s="66" t="s">
        <v>80</v>
      </c>
      <c r="E48" s="65" t="s">
        <v>9</v>
      </c>
      <c r="F48" s="67">
        <v>3546600</v>
      </c>
      <c r="G48" s="66" t="s">
        <v>10</v>
      </c>
      <c r="H48" s="75" t="s">
        <v>1880</v>
      </c>
      <c r="I48" s="80" t="s">
        <v>80</v>
      </c>
    </row>
    <row r="49" spans="1:9" hidden="1" x14ac:dyDescent="0.35">
      <c r="A49" s="64">
        <v>37</v>
      </c>
      <c r="B49" s="65" t="s">
        <v>81</v>
      </c>
      <c r="C49" s="66" t="s">
        <v>82</v>
      </c>
      <c r="D49" s="66" t="s">
        <v>82</v>
      </c>
      <c r="E49" s="65" t="s">
        <v>9</v>
      </c>
      <c r="F49" s="67">
        <v>3546600</v>
      </c>
      <c r="G49" s="66" t="s">
        <v>10</v>
      </c>
      <c r="H49" s="75" t="s">
        <v>1881</v>
      </c>
      <c r="I49" s="80" t="s">
        <v>82</v>
      </c>
    </row>
    <row r="50" spans="1:9" hidden="1" x14ac:dyDescent="0.35">
      <c r="A50" s="64">
        <v>38</v>
      </c>
      <c r="B50" s="65" t="s">
        <v>83</v>
      </c>
      <c r="C50" s="66" t="s">
        <v>84</v>
      </c>
      <c r="D50" s="66" t="s">
        <v>84</v>
      </c>
      <c r="E50" s="65" t="s">
        <v>9</v>
      </c>
      <c r="F50" s="67">
        <v>3546600</v>
      </c>
      <c r="G50" s="66" t="s">
        <v>10</v>
      </c>
      <c r="H50" s="75" t="s">
        <v>1882</v>
      </c>
      <c r="I50" s="80" t="s">
        <v>84</v>
      </c>
    </row>
    <row r="51" spans="1:9" ht="31" hidden="1" x14ac:dyDescent="0.35">
      <c r="A51" s="64">
        <v>39</v>
      </c>
      <c r="B51" s="65" t="s">
        <v>85</v>
      </c>
      <c r="C51" s="66" t="s">
        <v>86</v>
      </c>
      <c r="D51" s="66" t="s">
        <v>86</v>
      </c>
      <c r="E51" s="65" t="s">
        <v>14</v>
      </c>
      <c r="F51" s="67">
        <v>3546600</v>
      </c>
      <c r="G51" s="66" t="s">
        <v>10</v>
      </c>
      <c r="H51" s="75" t="s">
        <v>1883</v>
      </c>
      <c r="I51" s="80" t="s">
        <v>86</v>
      </c>
    </row>
    <row r="52" spans="1:9" hidden="1" x14ac:dyDescent="0.35">
      <c r="A52" s="64">
        <v>40</v>
      </c>
      <c r="B52" s="65" t="s">
        <v>87</v>
      </c>
      <c r="C52" s="66" t="s">
        <v>88</v>
      </c>
      <c r="D52" s="66" t="s">
        <v>88</v>
      </c>
      <c r="E52" s="65" t="s">
        <v>9</v>
      </c>
      <c r="F52" s="67">
        <v>3546600</v>
      </c>
      <c r="G52" s="66" t="s">
        <v>10</v>
      </c>
      <c r="H52" s="75" t="s">
        <v>1884</v>
      </c>
      <c r="I52" s="80" t="s">
        <v>88</v>
      </c>
    </row>
    <row r="53" spans="1:9" hidden="1" x14ac:dyDescent="0.35">
      <c r="A53" s="64">
        <v>41</v>
      </c>
      <c r="B53" s="65" t="s">
        <v>89</v>
      </c>
      <c r="C53" s="66" t="s">
        <v>90</v>
      </c>
      <c r="D53" s="66" t="s">
        <v>90</v>
      </c>
      <c r="E53" s="65" t="s">
        <v>14</v>
      </c>
      <c r="F53" s="67">
        <v>3546600</v>
      </c>
      <c r="G53" s="66" t="s">
        <v>10</v>
      </c>
      <c r="H53" s="75" t="s">
        <v>1885</v>
      </c>
      <c r="I53" s="80" t="s">
        <v>90</v>
      </c>
    </row>
    <row r="54" spans="1:9" hidden="1" x14ac:dyDescent="0.35">
      <c r="A54" s="64">
        <v>42</v>
      </c>
      <c r="B54" s="65" t="s">
        <v>91</v>
      </c>
      <c r="C54" s="66" t="s">
        <v>92</v>
      </c>
      <c r="D54" s="66" t="s">
        <v>92</v>
      </c>
      <c r="E54" s="65" t="s">
        <v>14</v>
      </c>
      <c r="F54" s="67">
        <v>3546600</v>
      </c>
      <c r="G54" s="66" t="s">
        <v>10</v>
      </c>
      <c r="H54" s="75" t="s">
        <v>1886</v>
      </c>
      <c r="I54" s="80" t="s">
        <v>92</v>
      </c>
    </row>
    <row r="55" spans="1:9" hidden="1" x14ac:dyDescent="0.35">
      <c r="A55" s="64">
        <v>43</v>
      </c>
      <c r="B55" s="65" t="s">
        <v>93</v>
      </c>
      <c r="C55" s="66" t="s">
        <v>94</v>
      </c>
      <c r="D55" s="66" t="s">
        <v>94</v>
      </c>
      <c r="E55" s="65" t="s">
        <v>14</v>
      </c>
      <c r="F55" s="67">
        <v>3546600</v>
      </c>
      <c r="G55" s="66" t="s">
        <v>10</v>
      </c>
      <c r="H55" s="75" t="s">
        <v>1887</v>
      </c>
      <c r="I55" s="80" t="s">
        <v>94</v>
      </c>
    </row>
    <row r="56" spans="1:9" hidden="1" x14ac:dyDescent="0.35">
      <c r="A56" s="64">
        <v>44</v>
      </c>
      <c r="B56" s="65" t="s">
        <v>95</v>
      </c>
      <c r="C56" s="66" t="s">
        <v>96</v>
      </c>
      <c r="D56" s="66" t="s">
        <v>96</v>
      </c>
      <c r="E56" s="65" t="s">
        <v>14</v>
      </c>
      <c r="F56" s="67">
        <v>3546600</v>
      </c>
      <c r="G56" s="66" t="s">
        <v>10</v>
      </c>
      <c r="H56" s="75" t="s">
        <v>1888</v>
      </c>
      <c r="I56" s="80" t="s">
        <v>96</v>
      </c>
    </row>
    <row r="57" spans="1:9" hidden="1" x14ac:dyDescent="0.35">
      <c r="A57" s="64">
        <v>45</v>
      </c>
      <c r="B57" s="65" t="s">
        <v>97</v>
      </c>
      <c r="C57" s="66" t="s">
        <v>98</v>
      </c>
      <c r="D57" s="66" t="s">
        <v>98</v>
      </c>
      <c r="E57" s="65" t="s">
        <v>9</v>
      </c>
      <c r="F57" s="67">
        <v>3546600</v>
      </c>
      <c r="G57" s="66" t="s">
        <v>10</v>
      </c>
      <c r="H57" s="75" t="s">
        <v>1889</v>
      </c>
      <c r="I57" s="80" t="s">
        <v>98</v>
      </c>
    </row>
    <row r="58" spans="1:9" ht="31" hidden="1" x14ac:dyDescent="0.35">
      <c r="A58" s="64">
        <v>46</v>
      </c>
      <c r="B58" s="65" t="s">
        <v>99</v>
      </c>
      <c r="C58" s="66" t="s">
        <v>78</v>
      </c>
      <c r="D58" s="66" t="s">
        <v>78</v>
      </c>
      <c r="E58" s="65" t="s">
        <v>14</v>
      </c>
      <c r="F58" s="67">
        <v>3546600</v>
      </c>
      <c r="G58" s="66" t="s">
        <v>10</v>
      </c>
      <c r="H58" s="75" t="s">
        <v>1890</v>
      </c>
      <c r="I58" s="80" t="s">
        <v>78</v>
      </c>
    </row>
    <row r="59" spans="1:9" hidden="1" x14ac:dyDescent="0.35">
      <c r="A59" s="64">
        <v>47</v>
      </c>
      <c r="B59" s="65" t="s">
        <v>100</v>
      </c>
      <c r="C59" s="66" t="s">
        <v>80</v>
      </c>
      <c r="D59" s="66" t="s">
        <v>80</v>
      </c>
      <c r="E59" s="65" t="s">
        <v>14</v>
      </c>
      <c r="F59" s="67">
        <v>3546600</v>
      </c>
      <c r="G59" s="66" t="s">
        <v>10</v>
      </c>
      <c r="H59" s="75" t="s">
        <v>1891</v>
      </c>
      <c r="I59" s="80" t="s">
        <v>80</v>
      </c>
    </row>
    <row r="60" spans="1:9" hidden="1" x14ac:dyDescent="0.35">
      <c r="A60" s="64">
        <v>48</v>
      </c>
      <c r="B60" s="65" t="s">
        <v>101</v>
      </c>
      <c r="C60" s="66" t="s">
        <v>82</v>
      </c>
      <c r="D60" s="66" t="s">
        <v>82</v>
      </c>
      <c r="E60" s="65" t="s">
        <v>14</v>
      </c>
      <c r="F60" s="67">
        <v>3546600</v>
      </c>
      <c r="G60" s="66" t="s">
        <v>10</v>
      </c>
      <c r="H60" s="75" t="s">
        <v>1892</v>
      </c>
      <c r="I60" s="80" t="s">
        <v>82</v>
      </c>
    </row>
    <row r="61" spans="1:9" hidden="1" x14ac:dyDescent="0.35">
      <c r="A61" s="64">
        <v>49</v>
      </c>
      <c r="B61" s="65" t="s">
        <v>102</v>
      </c>
      <c r="C61" s="66" t="s">
        <v>84</v>
      </c>
      <c r="D61" s="66" t="s">
        <v>84</v>
      </c>
      <c r="E61" s="65" t="s">
        <v>14</v>
      </c>
      <c r="F61" s="67">
        <v>3546600</v>
      </c>
      <c r="G61" s="66" t="s">
        <v>10</v>
      </c>
      <c r="H61" s="75" t="s">
        <v>1893</v>
      </c>
      <c r="I61" s="80" t="s">
        <v>84</v>
      </c>
    </row>
    <row r="62" spans="1:9" ht="31" hidden="1" x14ac:dyDescent="0.35">
      <c r="A62" s="64">
        <v>50</v>
      </c>
      <c r="B62" s="65" t="s">
        <v>103</v>
      </c>
      <c r="C62" s="66" t="s">
        <v>86</v>
      </c>
      <c r="D62" s="66" t="s">
        <v>86</v>
      </c>
      <c r="E62" s="65" t="s">
        <v>64</v>
      </c>
      <c r="F62" s="67">
        <v>3546600</v>
      </c>
      <c r="G62" s="66" t="s">
        <v>10</v>
      </c>
      <c r="H62" s="75" t="s">
        <v>1894</v>
      </c>
      <c r="I62" s="80" t="s">
        <v>86</v>
      </c>
    </row>
    <row r="63" spans="1:9" hidden="1" x14ac:dyDescent="0.35">
      <c r="A63" s="64">
        <v>51</v>
      </c>
      <c r="B63" s="65" t="s">
        <v>104</v>
      </c>
      <c r="C63" s="66" t="s">
        <v>88</v>
      </c>
      <c r="D63" s="66" t="s">
        <v>88</v>
      </c>
      <c r="E63" s="65" t="s">
        <v>14</v>
      </c>
      <c r="F63" s="67">
        <v>3546600</v>
      </c>
      <c r="G63" s="66" t="s">
        <v>10</v>
      </c>
      <c r="H63" s="75" t="s">
        <v>1895</v>
      </c>
      <c r="I63" s="80" t="s">
        <v>88</v>
      </c>
    </row>
    <row r="64" spans="1:9" hidden="1" x14ac:dyDescent="0.35">
      <c r="A64" s="64">
        <v>52</v>
      </c>
      <c r="B64" s="65" t="s">
        <v>105</v>
      </c>
      <c r="C64" s="66" t="s">
        <v>106</v>
      </c>
      <c r="D64" s="66" t="s">
        <v>106</v>
      </c>
      <c r="E64" s="65" t="s">
        <v>9</v>
      </c>
      <c r="F64" s="67">
        <v>3546600</v>
      </c>
      <c r="G64" s="66" t="s">
        <v>10</v>
      </c>
      <c r="H64" s="75" t="s">
        <v>1896</v>
      </c>
      <c r="I64" s="80" t="s">
        <v>106</v>
      </c>
    </row>
    <row r="65" spans="1:9" ht="35.25" hidden="1" customHeight="1" x14ac:dyDescent="0.35">
      <c r="A65" s="64">
        <v>53</v>
      </c>
      <c r="B65" s="65" t="s">
        <v>107</v>
      </c>
      <c r="C65" s="66" t="s">
        <v>92</v>
      </c>
      <c r="D65" s="66" t="s">
        <v>92</v>
      </c>
      <c r="E65" s="65" t="s">
        <v>14</v>
      </c>
      <c r="F65" s="67">
        <v>3546600</v>
      </c>
      <c r="G65" s="66" t="s">
        <v>10</v>
      </c>
      <c r="H65" s="75" t="s">
        <v>1897</v>
      </c>
      <c r="I65" s="80" t="s">
        <v>92</v>
      </c>
    </row>
    <row r="66" spans="1:9" hidden="1" x14ac:dyDescent="0.35">
      <c r="A66" s="64">
        <v>54</v>
      </c>
      <c r="B66" s="65" t="s">
        <v>108</v>
      </c>
      <c r="C66" s="66" t="s">
        <v>94</v>
      </c>
      <c r="D66" s="66" t="s">
        <v>94</v>
      </c>
      <c r="E66" s="65" t="s">
        <v>14</v>
      </c>
      <c r="F66" s="67">
        <v>3546600</v>
      </c>
      <c r="G66" s="66" t="s">
        <v>10</v>
      </c>
      <c r="H66" s="75" t="s">
        <v>1898</v>
      </c>
      <c r="I66" s="80" t="s">
        <v>94</v>
      </c>
    </row>
    <row r="67" spans="1:9" hidden="1" x14ac:dyDescent="0.35">
      <c r="A67" s="64">
        <v>55</v>
      </c>
      <c r="B67" s="65" t="s">
        <v>109</v>
      </c>
      <c r="C67" s="66" t="s">
        <v>110</v>
      </c>
      <c r="D67" s="66" t="s">
        <v>110</v>
      </c>
      <c r="E67" s="65" t="s">
        <v>9</v>
      </c>
      <c r="F67" s="67">
        <v>3546600</v>
      </c>
      <c r="G67" s="66" t="s">
        <v>10</v>
      </c>
      <c r="H67" s="75" t="s">
        <v>1899</v>
      </c>
      <c r="I67" s="80" t="s">
        <v>110</v>
      </c>
    </row>
    <row r="68" spans="1:9" hidden="1" x14ac:dyDescent="0.35">
      <c r="A68" s="64">
        <v>56</v>
      </c>
      <c r="B68" s="65" t="s">
        <v>111</v>
      </c>
      <c r="C68" s="66" t="s">
        <v>112</v>
      </c>
      <c r="D68" s="66" t="s">
        <v>112</v>
      </c>
      <c r="E68" s="65" t="s">
        <v>14</v>
      </c>
      <c r="F68" s="67">
        <v>4306900</v>
      </c>
      <c r="G68" s="66" t="s">
        <v>10</v>
      </c>
      <c r="H68" s="75" t="s">
        <v>1509</v>
      </c>
      <c r="I68" s="80" t="s">
        <v>112</v>
      </c>
    </row>
    <row r="69" spans="1:9" ht="31" hidden="1" x14ac:dyDescent="0.35">
      <c r="A69" s="64">
        <v>57</v>
      </c>
      <c r="B69" s="65" t="s">
        <v>113</v>
      </c>
      <c r="C69" s="66" t="s">
        <v>114</v>
      </c>
      <c r="D69" s="66" t="s">
        <v>114</v>
      </c>
      <c r="E69" s="65" t="s">
        <v>64</v>
      </c>
      <c r="F69" s="67">
        <v>4306900</v>
      </c>
      <c r="G69" s="66" t="s">
        <v>10</v>
      </c>
      <c r="H69" s="75" t="s">
        <v>1510</v>
      </c>
      <c r="I69" s="80" t="s">
        <v>114</v>
      </c>
    </row>
    <row r="70" spans="1:9" ht="33" hidden="1" customHeight="1" x14ac:dyDescent="0.35">
      <c r="A70" s="64">
        <v>58</v>
      </c>
      <c r="B70" s="65" t="s">
        <v>115</v>
      </c>
      <c r="C70" s="66" t="s">
        <v>116</v>
      </c>
      <c r="D70" s="66" t="s">
        <v>116</v>
      </c>
      <c r="E70" s="65" t="s">
        <v>64</v>
      </c>
      <c r="F70" s="67">
        <v>4306900</v>
      </c>
      <c r="G70" s="66" t="s">
        <v>10</v>
      </c>
      <c r="H70" s="75" t="s">
        <v>1511</v>
      </c>
      <c r="I70" s="80" t="s">
        <v>116</v>
      </c>
    </row>
    <row r="71" spans="1:9" ht="31" hidden="1" x14ac:dyDescent="0.35">
      <c r="A71" s="64">
        <v>59</v>
      </c>
      <c r="B71" s="65" t="s">
        <v>117</v>
      </c>
      <c r="C71" s="66" t="s">
        <v>118</v>
      </c>
      <c r="D71" s="66" t="s">
        <v>118</v>
      </c>
      <c r="E71" s="65" t="s">
        <v>64</v>
      </c>
      <c r="F71" s="67">
        <v>4306900</v>
      </c>
      <c r="G71" s="66" t="s">
        <v>10</v>
      </c>
      <c r="H71" s="75" t="s">
        <v>1512</v>
      </c>
      <c r="I71" s="80" t="s">
        <v>118</v>
      </c>
    </row>
    <row r="72" spans="1:9" ht="33" hidden="1" customHeight="1" x14ac:dyDescent="0.35">
      <c r="A72" s="64">
        <v>60</v>
      </c>
      <c r="B72" s="65" t="s">
        <v>119</v>
      </c>
      <c r="C72" s="66" t="s">
        <v>120</v>
      </c>
      <c r="D72" s="66" t="s">
        <v>120</v>
      </c>
      <c r="E72" s="65" t="s">
        <v>14</v>
      </c>
      <c r="F72" s="67">
        <v>4306900</v>
      </c>
      <c r="G72" s="66" t="s">
        <v>10</v>
      </c>
      <c r="H72" s="75" t="s">
        <v>1513</v>
      </c>
      <c r="I72" s="80" t="s">
        <v>120</v>
      </c>
    </row>
    <row r="73" spans="1:9" ht="31" hidden="1" x14ac:dyDescent="0.35">
      <c r="A73" s="64">
        <v>61</v>
      </c>
      <c r="B73" s="65" t="s">
        <v>121</v>
      </c>
      <c r="C73" s="66" t="s">
        <v>122</v>
      </c>
      <c r="D73" s="66" t="s">
        <v>122</v>
      </c>
      <c r="E73" s="65" t="s">
        <v>64</v>
      </c>
      <c r="F73" s="67">
        <v>4306900</v>
      </c>
      <c r="G73" s="66" t="s">
        <v>10</v>
      </c>
      <c r="H73" s="75" t="s">
        <v>1514</v>
      </c>
      <c r="I73" s="80" t="s">
        <v>122</v>
      </c>
    </row>
    <row r="74" spans="1:9" ht="31" hidden="1" x14ac:dyDescent="0.35">
      <c r="A74" s="64">
        <v>62</v>
      </c>
      <c r="B74" s="65" t="s">
        <v>123</v>
      </c>
      <c r="C74" s="66" t="s">
        <v>124</v>
      </c>
      <c r="D74" s="66" t="s">
        <v>124</v>
      </c>
      <c r="E74" s="65" t="s">
        <v>64</v>
      </c>
      <c r="F74" s="67">
        <v>4306900</v>
      </c>
      <c r="G74" s="66" t="s">
        <v>10</v>
      </c>
      <c r="H74" s="75" t="s">
        <v>1515</v>
      </c>
      <c r="I74" s="80" t="s">
        <v>124</v>
      </c>
    </row>
    <row r="75" spans="1:9" hidden="1" x14ac:dyDescent="0.35">
      <c r="A75" s="64">
        <v>63</v>
      </c>
      <c r="B75" s="65" t="s">
        <v>125</v>
      </c>
      <c r="C75" s="66" t="s">
        <v>120</v>
      </c>
      <c r="D75" s="66" t="s">
        <v>120</v>
      </c>
      <c r="E75" s="65" t="s">
        <v>14</v>
      </c>
      <c r="F75" s="67">
        <v>4306900</v>
      </c>
      <c r="G75" s="66" t="s">
        <v>10</v>
      </c>
      <c r="H75" s="75" t="s">
        <v>1516</v>
      </c>
      <c r="I75" s="80" t="s">
        <v>120</v>
      </c>
    </row>
    <row r="76" spans="1:9" hidden="1" x14ac:dyDescent="0.35">
      <c r="A76" s="64">
        <v>64</v>
      </c>
      <c r="B76" s="65" t="s">
        <v>126</v>
      </c>
      <c r="C76" s="66" t="s">
        <v>127</v>
      </c>
      <c r="D76" s="66" t="s">
        <v>127</v>
      </c>
      <c r="E76" s="65" t="s">
        <v>14</v>
      </c>
      <c r="F76" s="67">
        <v>4306900</v>
      </c>
      <c r="G76" s="66" t="s">
        <v>10</v>
      </c>
      <c r="H76" s="75" t="s">
        <v>1517</v>
      </c>
      <c r="I76" s="80" t="s">
        <v>127</v>
      </c>
    </row>
    <row r="77" spans="1:9" ht="31" hidden="1" x14ac:dyDescent="0.35">
      <c r="A77" s="64">
        <v>65</v>
      </c>
      <c r="B77" s="65" t="s">
        <v>128</v>
      </c>
      <c r="C77" s="66" t="s">
        <v>129</v>
      </c>
      <c r="D77" s="66" t="s">
        <v>129</v>
      </c>
      <c r="E77" s="65" t="s">
        <v>64</v>
      </c>
      <c r="F77" s="67">
        <v>4306900</v>
      </c>
      <c r="G77" s="66" t="s">
        <v>10</v>
      </c>
      <c r="H77" s="75" t="s">
        <v>1518</v>
      </c>
      <c r="I77" s="80" t="s">
        <v>129</v>
      </c>
    </row>
    <row r="78" spans="1:9" ht="31" hidden="1" x14ac:dyDescent="0.35">
      <c r="A78" s="64">
        <v>66</v>
      </c>
      <c r="B78" s="65" t="s">
        <v>130</v>
      </c>
      <c r="C78" s="66" t="s">
        <v>131</v>
      </c>
      <c r="D78" s="66" t="s">
        <v>131</v>
      </c>
      <c r="E78" s="65"/>
      <c r="F78" s="67">
        <v>4734100</v>
      </c>
      <c r="G78" s="66" t="s">
        <v>132</v>
      </c>
      <c r="H78" s="75" t="s">
        <v>1671</v>
      </c>
      <c r="I78" s="80" t="s">
        <v>131</v>
      </c>
    </row>
    <row r="79" spans="1:9" ht="31" hidden="1" x14ac:dyDescent="0.35">
      <c r="A79" s="64">
        <v>67</v>
      </c>
      <c r="B79" s="65" t="s">
        <v>133</v>
      </c>
      <c r="C79" s="66" t="s">
        <v>134</v>
      </c>
      <c r="D79" s="66" t="s">
        <v>134</v>
      </c>
      <c r="E79" s="65" t="s">
        <v>14</v>
      </c>
      <c r="F79" s="67">
        <v>4734100</v>
      </c>
      <c r="G79" s="66" t="s">
        <v>132</v>
      </c>
      <c r="H79" s="75" t="s">
        <v>1672</v>
      </c>
      <c r="I79" s="80" t="s">
        <v>134</v>
      </c>
    </row>
    <row r="80" spans="1:9" ht="31" hidden="1" x14ac:dyDescent="0.35">
      <c r="A80" s="64">
        <v>68</v>
      </c>
      <c r="B80" s="65" t="s">
        <v>135</v>
      </c>
      <c r="C80" s="66" t="s">
        <v>134</v>
      </c>
      <c r="D80" s="66" t="s">
        <v>134</v>
      </c>
      <c r="E80" s="65" t="s">
        <v>14</v>
      </c>
      <c r="F80" s="67">
        <v>4734100</v>
      </c>
      <c r="G80" s="66" t="s">
        <v>132</v>
      </c>
      <c r="H80" s="75" t="s">
        <v>1673</v>
      </c>
      <c r="I80" s="80" t="s">
        <v>134</v>
      </c>
    </row>
    <row r="81" spans="1:9" ht="31" hidden="1" x14ac:dyDescent="0.35">
      <c r="A81" s="64">
        <v>69</v>
      </c>
      <c r="B81" s="65" t="s">
        <v>136</v>
      </c>
      <c r="C81" s="66" t="s">
        <v>137</v>
      </c>
      <c r="D81" s="66" t="s">
        <v>137</v>
      </c>
      <c r="E81" s="65" t="s">
        <v>14</v>
      </c>
      <c r="F81" s="67">
        <v>4734100</v>
      </c>
      <c r="G81" s="66" t="s">
        <v>132</v>
      </c>
      <c r="H81" s="75" t="s">
        <v>1674</v>
      </c>
      <c r="I81" s="80" t="s">
        <v>137</v>
      </c>
    </row>
    <row r="82" spans="1:9" ht="31" hidden="1" x14ac:dyDescent="0.35">
      <c r="A82" s="64">
        <v>70</v>
      </c>
      <c r="B82" s="65" t="s">
        <v>138</v>
      </c>
      <c r="C82" s="66" t="s">
        <v>131</v>
      </c>
      <c r="D82" s="66" t="s">
        <v>131</v>
      </c>
      <c r="E82" s="65"/>
      <c r="F82" s="67">
        <v>4734100</v>
      </c>
      <c r="G82" s="66" t="s">
        <v>47</v>
      </c>
      <c r="H82" s="75" t="s">
        <v>1675</v>
      </c>
      <c r="I82" s="80" t="s">
        <v>131</v>
      </c>
    </row>
    <row r="83" spans="1:9" ht="31" hidden="1" x14ac:dyDescent="0.35">
      <c r="A83" s="64">
        <v>71</v>
      </c>
      <c r="B83" s="65" t="s">
        <v>139</v>
      </c>
      <c r="C83" s="66" t="s">
        <v>140</v>
      </c>
      <c r="D83" s="66" t="s">
        <v>140</v>
      </c>
      <c r="E83" s="65" t="s">
        <v>14</v>
      </c>
      <c r="F83" s="67">
        <v>3721800</v>
      </c>
      <c r="G83" s="66" t="s">
        <v>47</v>
      </c>
      <c r="H83" s="75" t="s">
        <v>2008</v>
      </c>
      <c r="I83" s="80" t="s">
        <v>140</v>
      </c>
    </row>
    <row r="84" spans="1:9" ht="31" hidden="1" x14ac:dyDescent="0.35">
      <c r="A84" s="64">
        <v>72</v>
      </c>
      <c r="B84" s="65" t="s">
        <v>141</v>
      </c>
      <c r="C84" s="66" t="s">
        <v>142</v>
      </c>
      <c r="D84" s="66" t="s">
        <v>142</v>
      </c>
      <c r="E84" s="65" t="s">
        <v>14</v>
      </c>
      <c r="F84" s="67">
        <v>3721800</v>
      </c>
      <c r="G84" s="66" t="s">
        <v>47</v>
      </c>
      <c r="H84" s="75" t="s">
        <v>2009</v>
      </c>
      <c r="I84" s="80" t="s">
        <v>142</v>
      </c>
    </row>
    <row r="85" spans="1:9" ht="31" hidden="1" x14ac:dyDescent="0.35">
      <c r="A85" s="64">
        <v>73</v>
      </c>
      <c r="B85" s="65" t="s">
        <v>143</v>
      </c>
      <c r="C85" s="66" t="s">
        <v>144</v>
      </c>
      <c r="D85" s="66" t="s">
        <v>144</v>
      </c>
      <c r="E85" s="65" t="s">
        <v>14</v>
      </c>
      <c r="F85" s="67">
        <v>3721800</v>
      </c>
      <c r="G85" s="66" t="s">
        <v>47</v>
      </c>
      <c r="H85" s="75" t="s">
        <v>2010</v>
      </c>
      <c r="I85" s="80" t="s">
        <v>144</v>
      </c>
    </row>
    <row r="86" spans="1:9" ht="31" hidden="1" x14ac:dyDescent="0.35">
      <c r="A86" s="64">
        <v>74</v>
      </c>
      <c r="B86" s="65" t="s">
        <v>145</v>
      </c>
      <c r="C86" s="66" t="s">
        <v>146</v>
      </c>
      <c r="D86" s="66" t="s">
        <v>146</v>
      </c>
      <c r="E86" s="65" t="s">
        <v>14</v>
      </c>
      <c r="F86" s="67">
        <v>3721800</v>
      </c>
      <c r="G86" s="66" t="s">
        <v>47</v>
      </c>
      <c r="H86" s="75" t="s">
        <v>2011</v>
      </c>
      <c r="I86" s="80" t="s">
        <v>146</v>
      </c>
    </row>
    <row r="87" spans="1:9" ht="31" hidden="1" x14ac:dyDescent="0.35">
      <c r="A87" s="64">
        <v>75</v>
      </c>
      <c r="B87" s="65" t="s">
        <v>147</v>
      </c>
      <c r="C87" s="66" t="s">
        <v>148</v>
      </c>
      <c r="D87" s="66" t="s">
        <v>148</v>
      </c>
      <c r="E87" s="65" t="s">
        <v>14</v>
      </c>
      <c r="F87" s="67">
        <v>3721800</v>
      </c>
      <c r="G87" s="66" t="s">
        <v>47</v>
      </c>
      <c r="H87" s="75" t="s">
        <v>2012</v>
      </c>
      <c r="I87" s="80" t="s">
        <v>148</v>
      </c>
    </row>
    <row r="88" spans="1:9" hidden="1" x14ac:dyDescent="0.35">
      <c r="A88" s="64">
        <v>76</v>
      </c>
      <c r="B88" s="65" t="s">
        <v>149</v>
      </c>
      <c r="C88" s="66" t="s">
        <v>150</v>
      </c>
      <c r="D88" s="66" t="s">
        <v>150</v>
      </c>
      <c r="E88" s="65"/>
      <c r="F88" s="67">
        <v>3721800</v>
      </c>
      <c r="G88" s="66" t="s">
        <v>10</v>
      </c>
      <c r="H88" s="75" t="s">
        <v>2007</v>
      </c>
      <c r="I88" s="80" t="s">
        <v>150</v>
      </c>
    </row>
    <row r="89" spans="1:9" ht="31" hidden="1" x14ac:dyDescent="0.35">
      <c r="A89" s="64">
        <v>77</v>
      </c>
      <c r="B89" s="65" t="s">
        <v>151</v>
      </c>
      <c r="C89" s="66" t="s">
        <v>152</v>
      </c>
      <c r="D89" s="66" t="s">
        <v>152</v>
      </c>
      <c r="E89" s="65" t="s">
        <v>14</v>
      </c>
      <c r="F89" s="67">
        <v>3854100</v>
      </c>
      <c r="G89" s="66" t="s">
        <v>10</v>
      </c>
      <c r="H89" s="75" t="s">
        <v>1793</v>
      </c>
      <c r="I89" s="80" t="s">
        <v>152</v>
      </c>
    </row>
    <row r="90" spans="1:9" ht="31" hidden="1" x14ac:dyDescent="0.35">
      <c r="A90" s="64">
        <v>78</v>
      </c>
      <c r="B90" s="65" t="s">
        <v>153</v>
      </c>
      <c r="C90" s="66" t="s">
        <v>154</v>
      </c>
      <c r="D90" s="66" t="s">
        <v>154</v>
      </c>
      <c r="E90" s="65" t="s">
        <v>14</v>
      </c>
      <c r="F90" s="67">
        <v>3854100</v>
      </c>
      <c r="G90" s="66" t="s">
        <v>10</v>
      </c>
      <c r="H90" s="75" t="s">
        <v>1794</v>
      </c>
      <c r="I90" s="80" t="s">
        <v>154</v>
      </c>
    </row>
    <row r="91" spans="1:9" ht="31" hidden="1" x14ac:dyDescent="0.35">
      <c r="A91" s="64">
        <v>79</v>
      </c>
      <c r="B91" s="65" t="s">
        <v>155</v>
      </c>
      <c r="C91" s="66" t="s">
        <v>156</v>
      </c>
      <c r="D91" s="66" t="s">
        <v>156</v>
      </c>
      <c r="E91" s="65" t="s">
        <v>9</v>
      </c>
      <c r="F91" s="67">
        <v>3854100</v>
      </c>
      <c r="G91" s="66" t="s">
        <v>10</v>
      </c>
      <c r="H91" s="75" t="s">
        <v>1795</v>
      </c>
      <c r="I91" s="80" t="s">
        <v>156</v>
      </c>
    </row>
    <row r="92" spans="1:9" hidden="1" x14ac:dyDescent="0.35">
      <c r="A92" s="64">
        <v>80</v>
      </c>
      <c r="B92" s="65" t="s">
        <v>157</v>
      </c>
      <c r="C92" s="66" t="s">
        <v>158</v>
      </c>
      <c r="D92" s="66" t="s">
        <v>158</v>
      </c>
      <c r="E92" s="65" t="s">
        <v>14</v>
      </c>
      <c r="F92" s="67">
        <v>3854100</v>
      </c>
      <c r="G92" s="66" t="s">
        <v>10</v>
      </c>
      <c r="H92" s="75" t="s">
        <v>1796</v>
      </c>
      <c r="I92" s="80" t="s">
        <v>158</v>
      </c>
    </row>
    <row r="93" spans="1:9" ht="31" hidden="1" x14ac:dyDescent="0.35">
      <c r="A93" s="64">
        <v>81</v>
      </c>
      <c r="B93" s="65" t="s">
        <v>159</v>
      </c>
      <c r="C93" s="66" t="s">
        <v>154</v>
      </c>
      <c r="D93" s="66" t="s">
        <v>154</v>
      </c>
      <c r="E93" s="65" t="s">
        <v>64</v>
      </c>
      <c r="F93" s="67">
        <v>3854100</v>
      </c>
      <c r="G93" s="66" t="s">
        <v>10</v>
      </c>
      <c r="H93" s="75" t="s">
        <v>1797</v>
      </c>
      <c r="I93" s="80" t="s">
        <v>154</v>
      </c>
    </row>
    <row r="94" spans="1:9" hidden="1" x14ac:dyDescent="0.35">
      <c r="A94" s="64">
        <v>82</v>
      </c>
      <c r="B94" s="65" t="s">
        <v>160</v>
      </c>
      <c r="C94" s="66" t="s">
        <v>161</v>
      </c>
      <c r="D94" s="66" t="s">
        <v>161</v>
      </c>
      <c r="E94" s="65" t="s">
        <v>14</v>
      </c>
      <c r="F94" s="67">
        <v>4228900</v>
      </c>
      <c r="G94" s="66" t="s">
        <v>10</v>
      </c>
      <c r="H94" s="75" t="s">
        <v>1504</v>
      </c>
      <c r="I94" s="80" t="s">
        <v>161</v>
      </c>
    </row>
    <row r="95" spans="1:9" hidden="1" x14ac:dyDescent="0.35">
      <c r="A95" s="64">
        <v>83</v>
      </c>
      <c r="B95" s="65" t="s">
        <v>162</v>
      </c>
      <c r="C95" s="66" t="s">
        <v>163</v>
      </c>
      <c r="D95" s="66" t="s">
        <v>163</v>
      </c>
      <c r="E95" s="65" t="s">
        <v>14</v>
      </c>
      <c r="F95" s="67">
        <v>4228900</v>
      </c>
      <c r="G95" s="66" t="s">
        <v>10</v>
      </c>
      <c r="H95" s="75" t="s">
        <v>1505</v>
      </c>
      <c r="I95" s="80" t="s">
        <v>163</v>
      </c>
    </row>
    <row r="96" spans="1:9" hidden="1" x14ac:dyDescent="0.35">
      <c r="A96" s="64">
        <v>84</v>
      </c>
      <c r="B96" s="65" t="s">
        <v>164</v>
      </c>
      <c r="C96" s="66" t="s">
        <v>165</v>
      </c>
      <c r="D96" s="66" t="s">
        <v>165</v>
      </c>
      <c r="E96" s="65" t="s">
        <v>14</v>
      </c>
      <c r="F96" s="67">
        <v>3676400</v>
      </c>
      <c r="G96" s="66" t="s">
        <v>10</v>
      </c>
      <c r="H96" s="75" t="s">
        <v>1756</v>
      </c>
      <c r="I96" s="80" t="s">
        <v>165</v>
      </c>
    </row>
    <row r="97" spans="1:9" hidden="1" x14ac:dyDescent="0.35">
      <c r="A97" s="64">
        <v>85</v>
      </c>
      <c r="B97" s="65" t="s">
        <v>166</v>
      </c>
      <c r="C97" s="66" t="s">
        <v>167</v>
      </c>
      <c r="D97" s="66" t="s">
        <v>167</v>
      </c>
      <c r="E97" s="65" t="s">
        <v>14</v>
      </c>
      <c r="F97" s="67">
        <v>3676400</v>
      </c>
      <c r="G97" s="66" t="s">
        <v>10</v>
      </c>
      <c r="H97" s="75" t="s">
        <v>1757</v>
      </c>
      <c r="I97" s="80" t="s">
        <v>167</v>
      </c>
    </row>
    <row r="98" spans="1:9" ht="31" hidden="1" x14ac:dyDescent="0.35">
      <c r="A98" s="64">
        <v>86</v>
      </c>
      <c r="B98" s="65" t="s">
        <v>168</v>
      </c>
      <c r="C98" s="66" t="s">
        <v>169</v>
      </c>
      <c r="D98" s="66" t="s">
        <v>169</v>
      </c>
      <c r="E98" s="65" t="s">
        <v>14</v>
      </c>
      <c r="F98" s="67">
        <v>3676400</v>
      </c>
      <c r="G98" s="66" t="s">
        <v>10</v>
      </c>
      <c r="H98" s="75" t="s">
        <v>1758</v>
      </c>
      <c r="I98" s="80" t="s">
        <v>169</v>
      </c>
    </row>
    <row r="99" spans="1:9" hidden="1" x14ac:dyDescent="0.35">
      <c r="A99" s="64">
        <v>87</v>
      </c>
      <c r="B99" s="65" t="s">
        <v>170</v>
      </c>
      <c r="C99" s="66" t="s">
        <v>171</v>
      </c>
      <c r="D99" s="66" t="s">
        <v>171</v>
      </c>
      <c r="E99" s="65" t="s">
        <v>14</v>
      </c>
      <c r="F99" s="67">
        <v>3676400</v>
      </c>
      <c r="G99" s="66" t="s">
        <v>10</v>
      </c>
      <c r="H99" s="75" t="s">
        <v>1759</v>
      </c>
      <c r="I99" s="80" t="s">
        <v>171</v>
      </c>
    </row>
    <row r="100" spans="1:9" hidden="1" x14ac:dyDescent="0.35">
      <c r="A100" s="64">
        <v>88</v>
      </c>
      <c r="B100" s="65" t="s">
        <v>172</v>
      </c>
      <c r="C100" s="66" t="s">
        <v>173</v>
      </c>
      <c r="D100" s="66" t="s">
        <v>173</v>
      </c>
      <c r="E100" s="65" t="s">
        <v>14</v>
      </c>
      <c r="F100" s="67">
        <v>3676400</v>
      </c>
      <c r="G100" s="66" t="s">
        <v>10</v>
      </c>
      <c r="H100" s="75" t="s">
        <v>1760</v>
      </c>
      <c r="I100" s="80" t="s">
        <v>173</v>
      </c>
    </row>
    <row r="101" spans="1:9" hidden="1" x14ac:dyDescent="0.35">
      <c r="A101" s="64">
        <v>89</v>
      </c>
      <c r="B101" s="65" t="s">
        <v>174</v>
      </c>
      <c r="C101" s="66" t="s">
        <v>175</v>
      </c>
      <c r="D101" s="66" t="s">
        <v>175</v>
      </c>
      <c r="E101" s="65" t="s">
        <v>64</v>
      </c>
      <c r="F101" s="67">
        <v>3676400</v>
      </c>
      <c r="G101" s="66" t="s">
        <v>10</v>
      </c>
      <c r="H101" s="75" t="s">
        <v>1761</v>
      </c>
      <c r="I101" s="80" t="s">
        <v>175</v>
      </c>
    </row>
    <row r="102" spans="1:9" hidden="1" x14ac:dyDescent="0.35">
      <c r="A102" s="64">
        <v>90</v>
      </c>
      <c r="B102" s="65" t="s">
        <v>176</v>
      </c>
      <c r="C102" s="66" t="s">
        <v>177</v>
      </c>
      <c r="D102" s="66" t="s">
        <v>177</v>
      </c>
      <c r="E102" s="65" t="s">
        <v>14</v>
      </c>
      <c r="F102" s="67">
        <v>3676400</v>
      </c>
      <c r="G102" s="66" t="s">
        <v>10</v>
      </c>
      <c r="H102" s="75" t="s">
        <v>1762</v>
      </c>
      <c r="I102" s="80" t="s">
        <v>177</v>
      </c>
    </row>
    <row r="103" spans="1:9" hidden="1" x14ac:dyDescent="0.35">
      <c r="A103" s="64">
        <v>91</v>
      </c>
      <c r="B103" s="65" t="s">
        <v>178</v>
      </c>
      <c r="C103" s="66" t="s">
        <v>179</v>
      </c>
      <c r="D103" s="66" t="s">
        <v>179</v>
      </c>
      <c r="E103" s="65" t="s">
        <v>14</v>
      </c>
      <c r="F103" s="67">
        <v>3676400</v>
      </c>
      <c r="G103" s="66" t="s">
        <v>10</v>
      </c>
      <c r="H103" s="75" t="s">
        <v>1763</v>
      </c>
      <c r="I103" s="80" t="s">
        <v>179</v>
      </c>
    </row>
    <row r="104" spans="1:9" hidden="1" x14ac:dyDescent="0.35">
      <c r="A104" s="64">
        <v>92</v>
      </c>
      <c r="B104" s="65" t="s">
        <v>180</v>
      </c>
      <c r="C104" s="66" t="s">
        <v>171</v>
      </c>
      <c r="D104" s="66" t="s">
        <v>171</v>
      </c>
      <c r="E104" s="65" t="s">
        <v>14</v>
      </c>
      <c r="F104" s="67">
        <v>3676400</v>
      </c>
      <c r="G104" s="66" t="s">
        <v>10</v>
      </c>
      <c r="H104" s="75" t="s">
        <v>1764</v>
      </c>
      <c r="I104" s="80" t="s">
        <v>171</v>
      </c>
    </row>
    <row r="105" spans="1:9" hidden="1" x14ac:dyDescent="0.35">
      <c r="A105" s="64">
        <v>93</v>
      </c>
      <c r="B105" s="65" t="s">
        <v>181</v>
      </c>
      <c r="C105" s="66" t="s">
        <v>173</v>
      </c>
      <c r="D105" s="66" t="s">
        <v>173</v>
      </c>
      <c r="E105" s="65" t="s">
        <v>14</v>
      </c>
      <c r="F105" s="67">
        <v>3676400</v>
      </c>
      <c r="G105" s="66" t="s">
        <v>10</v>
      </c>
      <c r="H105" s="75" t="s">
        <v>1765</v>
      </c>
      <c r="I105" s="80" t="s">
        <v>173</v>
      </c>
    </row>
    <row r="106" spans="1:9" hidden="1" x14ac:dyDescent="0.35">
      <c r="A106" s="64">
        <v>94</v>
      </c>
      <c r="B106" s="65" t="s">
        <v>182</v>
      </c>
      <c r="C106" s="66" t="s">
        <v>175</v>
      </c>
      <c r="D106" s="66" t="s">
        <v>175</v>
      </c>
      <c r="E106" s="65" t="s">
        <v>14</v>
      </c>
      <c r="F106" s="67">
        <v>3676400</v>
      </c>
      <c r="G106" s="66" t="s">
        <v>10</v>
      </c>
      <c r="H106" s="75" t="s">
        <v>1766</v>
      </c>
      <c r="I106" s="80" t="s">
        <v>175</v>
      </c>
    </row>
    <row r="107" spans="1:9" hidden="1" x14ac:dyDescent="0.35">
      <c r="A107" s="64">
        <v>95</v>
      </c>
      <c r="B107" s="65" t="s">
        <v>183</v>
      </c>
      <c r="C107" s="66" t="s">
        <v>184</v>
      </c>
      <c r="D107" s="66" t="s">
        <v>184</v>
      </c>
      <c r="E107" s="65" t="s">
        <v>64</v>
      </c>
      <c r="F107" s="67">
        <v>3676400</v>
      </c>
      <c r="G107" s="66" t="s">
        <v>10</v>
      </c>
      <c r="H107" s="75" t="s">
        <v>1767</v>
      </c>
      <c r="I107" s="80" t="s">
        <v>184</v>
      </c>
    </row>
    <row r="108" spans="1:9" ht="31" hidden="1" x14ac:dyDescent="0.35">
      <c r="A108" s="64">
        <v>96</v>
      </c>
      <c r="B108" s="65" t="s">
        <v>185</v>
      </c>
      <c r="C108" s="66" t="s">
        <v>186</v>
      </c>
      <c r="D108" s="66" t="s">
        <v>186</v>
      </c>
      <c r="E108" s="65" t="s">
        <v>14</v>
      </c>
      <c r="F108" s="67">
        <v>3676400</v>
      </c>
      <c r="G108" s="66" t="s">
        <v>10</v>
      </c>
      <c r="H108" s="75" t="s">
        <v>1768</v>
      </c>
      <c r="I108" s="80" t="s">
        <v>186</v>
      </c>
    </row>
    <row r="109" spans="1:9" ht="31" hidden="1" x14ac:dyDescent="0.35">
      <c r="A109" s="64">
        <v>97</v>
      </c>
      <c r="B109" s="65" t="s">
        <v>187</v>
      </c>
      <c r="C109" s="66" t="s">
        <v>188</v>
      </c>
      <c r="D109" s="66" t="s">
        <v>188</v>
      </c>
      <c r="E109" s="65" t="s">
        <v>14</v>
      </c>
      <c r="F109" s="67">
        <v>3676400</v>
      </c>
      <c r="G109" s="66" t="s">
        <v>10</v>
      </c>
      <c r="H109" s="75" t="s">
        <v>1769</v>
      </c>
      <c r="I109" s="80" t="s">
        <v>188</v>
      </c>
    </row>
    <row r="110" spans="1:9" ht="37.5" hidden="1" customHeight="1" x14ac:dyDescent="0.35">
      <c r="A110" s="64">
        <v>98</v>
      </c>
      <c r="B110" s="65" t="s">
        <v>189</v>
      </c>
      <c r="C110" s="66" t="s">
        <v>190</v>
      </c>
      <c r="D110" s="66" t="s">
        <v>190</v>
      </c>
      <c r="E110" s="65" t="s">
        <v>14</v>
      </c>
      <c r="F110" s="67">
        <v>3676400</v>
      </c>
      <c r="G110" s="66" t="s">
        <v>10</v>
      </c>
      <c r="H110" s="75" t="s">
        <v>1770</v>
      </c>
      <c r="I110" s="80" t="s">
        <v>190</v>
      </c>
    </row>
    <row r="111" spans="1:9" hidden="1" x14ac:dyDescent="0.35">
      <c r="A111" s="64">
        <v>99</v>
      </c>
      <c r="B111" s="65" t="s">
        <v>191</v>
      </c>
      <c r="C111" s="66" t="s">
        <v>192</v>
      </c>
      <c r="D111" s="66" t="s">
        <v>192</v>
      </c>
      <c r="E111" s="65" t="s">
        <v>14</v>
      </c>
      <c r="F111" s="67">
        <v>2035200</v>
      </c>
      <c r="G111" s="66" t="s">
        <v>10</v>
      </c>
      <c r="H111" s="75" t="s">
        <v>1838</v>
      </c>
      <c r="I111" s="80" t="s">
        <v>192</v>
      </c>
    </row>
    <row r="112" spans="1:9" hidden="1" x14ac:dyDescent="0.35">
      <c r="A112" s="64">
        <v>100</v>
      </c>
      <c r="B112" s="65" t="s">
        <v>193</v>
      </c>
      <c r="C112" s="66" t="s">
        <v>194</v>
      </c>
      <c r="D112" s="66" t="s">
        <v>194</v>
      </c>
      <c r="E112" s="65" t="s">
        <v>14</v>
      </c>
      <c r="F112" s="67">
        <v>2035200</v>
      </c>
      <c r="G112" s="66" t="s">
        <v>10</v>
      </c>
      <c r="H112" s="75" t="s">
        <v>1839</v>
      </c>
      <c r="I112" s="80" t="s">
        <v>194</v>
      </c>
    </row>
    <row r="113" spans="1:9" ht="36" hidden="1" customHeight="1" x14ac:dyDescent="0.35">
      <c r="A113" s="64">
        <v>101</v>
      </c>
      <c r="B113" s="65" t="s">
        <v>195</v>
      </c>
      <c r="C113" s="66" t="s">
        <v>196</v>
      </c>
      <c r="D113" s="66" t="s">
        <v>196</v>
      </c>
      <c r="E113" s="65" t="s">
        <v>14</v>
      </c>
      <c r="F113" s="67">
        <v>2035200</v>
      </c>
      <c r="G113" s="66" t="s">
        <v>10</v>
      </c>
      <c r="H113" s="75" t="s">
        <v>1840</v>
      </c>
      <c r="I113" s="80" t="s">
        <v>196</v>
      </c>
    </row>
    <row r="114" spans="1:9" ht="36" hidden="1" customHeight="1" x14ac:dyDescent="0.35">
      <c r="A114" s="64">
        <v>102</v>
      </c>
      <c r="B114" s="65" t="s">
        <v>197</v>
      </c>
      <c r="C114" s="66" t="s">
        <v>198</v>
      </c>
      <c r="D114" s="66" t="s">
        <v>198</v>
      </c>
      <c r="E114" s="65" t="s">
        <v>14</v>
      </c>
      <c r="F114" s="67">
        <v>2035200</v>
      </c>
      <c r="G114" s="66" t="s">
        <v>10</v>
      </c>
      <c r="H114" s="75" t="s">
        <v>1841</v>
      </c>
      <c r="I114" s="80" t="s">
        <v>198</v>
      </c>
    </row>
    <row r="115" spans="1:9" ht="35.25" hidden="1" customHeight="1" x14ac:dyDescent="0.35">
      <c r="A115" s="64">
        <v>103</v>
      </c>
      <c r="B115" s="65" t="s">
        <v>199</v>
      </c>
      <c r="C115" s="66" t="s">
        <v>200</v>
      </c>
      <c r="D115" s="66" t="s">
        <v>200</v>
      </c>
      <c r="E115" s="65" t="s">
        <v>14</v>
      </c>
      <c r="F115" s="67">
        <v>2035200</v>
      </c>
      <c r="G115" s="66" t="s">
        <v>10</v>
      </c>
      <c r="H115" s="75" t="s">
        <v>1842</v>
      </c>
      <c r="I115" s="80" t="s">
        <v>200</v>
      </c>
    </row>
    <row r="116" spans="1:9" ht="56.25" hidden="1" customHeight="1" x14ac:dyDescent="0.35">
      <c r="A116" s="64">
        <v>104</v>
      </c>
      <c r="B116" s="65" t="s">
        <v>201</v>
      </c>
      <c r="C116" s="66" t="s">
        <v>202</v>
      </c>
      <c r="D116" s="66" t="s">
        <v>202</v>
      </c>
      <c r="E116" s="65" t="s">
        <v>14</v>
      </c>
      <c r="F116" s="67">
        <v>2035200</v>
      </c>
      <c r="G116" s="66" t="s">
        <v>10</v>
      </c>
      <c r="H116" s="75" t="s">
        <v>1843</v>
      </c>
      <c r="I116" s="80" t="s">
        <v>202</v>
      </c>
    </row>
    <row r="117" spans="1:9" hidden="1" x14ac:dyDescent="0.35">
      <c r="A117" s="64">
        <v>105</v>
      </c>
      <c r="B117" s="65" t="s">
        <v>203</v>
      </c>
      <c r="C117" s="66" t="s">
        <v>204</v>
      </c>
      <c r="D117" s="66" t="s">
        <v>204</v>
      </c>
      <c r="E117" s="65" t="s">
        <v>14</v>
      </c>
      <c r="F117" s="67">
        <v>2035200</v>
      </c>
      <c r="G117" s="66" t="s">
        <v>10</v>
      </c>
      <c r="H117" s="75" t="s">
        <v>1844</v>
      </c>
      <c r="I117" s="80" t="s">
        <v>204</v>
      </c>
    </row>
    <row r="118" spans="1:9" hidden="1" x14ac:dyDescent="0.35">
      <c r="A118" s="64">
        <v>106</v>
      </c>
      <c r="B118" s="65" t="s">
        <v>205</v>
      </c>
      <c r="C118" s="66" t="s">
        <v>192</v>
      </c>
      <c r="D118" s="66" t="s">
        <v>192</v>
      </c>
      <c r="E118" s="65" t="s">
        <v>9</v>
      </c>
      <c r="F118" s="67">
        <v>2035200</v>
      </c>
      <c r="G118" s="66" t="s">
        <v>10</v>
      </c>
      <c r="H118" s="75" t="s">
        <v>1845</v>
      </c>
      <c r="I118" s="80" t="s">
        <v>192</v>
      </c>
    </row>
    <row r="119" spans="1:9" ht="31" hidden="1" x14ac:dyDescent="0.35">
      <c r="A119" s="64">
        <v>107</v>
      </c>
      <c r="B119" s="65" t="s">
        <v>206</v>
      </c>
      <c r="C119" s="66" t="s">
        <v>207</v>
      </c>
      <c r="D119" s="66" t="s">
        <v>207</v>
      </c>
      <c r="E119" s="65" t="s">
        <v>14</v>
      </c>
      <c r="F119" s="67">
        <v>2035200</v>
      </c>
      <c r="G119" s="66" t="s">
        <v>10</v>
      </c>
      <c r="H119" s="75" t="s">
        <v>1846</v>
      </c>
      <c r="I119" s="80" t="s">
        <v>207</v>
      </c>
    </row>
    <row r="120" spans="1:9" hidden="1" x14ac:dyDescent="0.35">
      <c r="A120" s="64">
        <v>108</v>
      </c>
      <c r="B120" s="65" t="s">
        <v>208</v>
      </c>
      <c r="C120" s="66" t="s">
        <v>209</v>
      </c>
      <c r="D120" s="66" t="s">
        <v>209</v>
      </c>
      <c r="E120" s="65" t="s">
        <v>14</v>
      </c>
      <c r="F120" s="67">
        <v>2035200</v>
      </c>
      <c r="G120" s="66" t="s">
        <v>10</v>
      </c>
      <c r="H120" s="75" t="s">
        <v>1847</v>
      </c>
      <c r="I120" s="80" t="s">
        <v>209</v>
      </c>
    </row>
    <row r="121" spans="1:9" hidden="1" x14ac:dyDescent="0.35">
      <c r="A121" s="64">
        <v>109</v>
      </c>
      <c r="B121" s="65" t="s">
        <v>210</v>
      </c>
      <c r="C121" s="66" t="s">
        <v>198</v>
      </c>
      <c r="D121" s="66" t="s">
        <v>198</v>
      </c>
      <c r="E121" s="65" t="s">
        <v>211</v>
      </c>
      <c r="F121" s="67">
        <v>2035200</v>
      </c>
      <c r="G121" s="66" t="s">
        <v>10</v>
      </c>
      <c r="H121" s="75" t="s">
        <v>1848</v>
      </c>
      <c r="I121" s="80" t="s">
        <v>198</v>
      </c>
    </row>
    <row r="122" spans="1:9" hidden="1" x14ac:dyDescent="0.35">
      <c r="A122" s="64">
        <v>110</v>
      </c>
      <c r="B122" s="65" t="s">
        <v>212</v>
      </c>
      <c r="C122" s="66" t="s">
        <v>196</v>
      </c>
      <c r="D122" s="66" t="s">
        <v>196</v>
      </c>
      <c r="E122" s="65" t="s">
        <v>9</v>
      </c>
      <c r="F122" s="67">
        <v>2035200</v>
      </c>
      <c r="G122" s="66" t="s">
        <v>10</v>
      </c>
      <c r="H122" s="75" t="s">
        <v>1849</v>
      </c>
      <c r="I122" s="80" t="s">
        <v>196</v>
      </c>
    </row>
    <row r="123" spans="1:9" hidden="1" x14ac:dyDescent="0.35">
      <c r="A123" s="64">
        <v>111</v>
      </c>
      <c r="B123" s="65" t="s">
        <v>213</v>
      </c>
      <c r="C123" s="66" t="s">
        <v>214</v>
      </c>
      <c r="D123" s="66" t="s">
        <v>214</v>
      </c>
      <c r="E123" s="65" t="s">
        <v>211</v>
      </c>
      <c r="F123" s="67">
        <v>1475400</v>
      </c>
      <c r="G123" s="66" t="s">
        <v>215</v>
      </c>
      <c r="H123" s="75" t="s">
        <v>2024</v>
      </c>
      <c r="I123" s="80" t="s">
        <v>214</v>
      </c>
    </row>
    <row r="124" spans="1:9" ht="33" hidden="1" customHeight="1" x14ac:dyDescent="0.35">
      <c r="A124" s="64">
        <v>112</v>
      </c>
      <c r="B124" s="65" t="s">
        <v>216</v>
      </c>
      <c r="C124" s="66" t="s">
        <v>217</v>
      </c>
      <c r="D124" s="66" t="s">
        <v>217</v>
      </c>
      <c r="E124" s="65" t="s">
        <v>9</v>
      </c>
      <c r="F124" s="67">
        <v>1475400</v>
      </c>
      <c r="G124" s="66" t="s">
        <v>215</v>
      </c>
      <c r="H124" s="75" t="s">
        <v>2025</v>
      </c>
      <c r="I124" s="80" t="s">
        <v>217</v>
      </c>
    </row>
    <row r="125" spans="1:9" ht="21" hidden="1" customHeight="1" x14ac:dyDescent="0.35">
      <c r="A125" s="64">
        <v>113</v>
      </c>
      <c r="B125" s="65" t="s">
        <v>218</v>
      </c>
      <c r="C125" s="66" t="s">
        <v>219</v>
      </c>
      <c r="D125" s="66" t="s">
        <v>219</v>
      </c>
      <c r="E125" s="65" t="s">
        <v>14</v>
      </c>
      <c r="F125" s="67">
        <v>1475400</v>
      </c>
      <c r="G125" s="66" t="s">
        <v>215</v>
      </c>
      <c r="H125" s="75" t="s">
        <v>2026</v>
      </c>
      <c r="I125" s="80" t="s">
        <v>219</v>
      </c>
    </row>
    <row r="126" spans="1:9" ht="36.75" hidden="1" customHeight="1" x14ac:dyDescent="0.35">
      <c r="A126" s="64">
        <v>114</v>
      </c>
      <c r="B126" s="65" t="s">
        <v>220</v>
      </c>
      <c r="C126" s="66" t="s">
        <v>221</v>
      </c>
      <c r="D126" s="66" t="s">
        <v>221</v>
      </c>
      <c r="E126" s="65" t="s">
        <v>9</v>
      </c>
      <c r="F126" s="67">
        <v>1475400</v>
      </c>
      <c r="G126" s="66" t="s">
        <v>215</v>
      </c>
      <c r="H126" s="75" t="s">
        <v>2027</v>
      </c>
      <c r="I126" s="80" t="s">
        <v>221</v>
      </c>
    </row>
    <row r="127" spans="1:9" hidden="1" x14ac:dyDescent="0.35">
      <c r="A127" s="64">
        <v>115</v>
      </c>
      <c r="B127" s="65" t="s">
        <v>222</v>
      </c>
      <c r="C127" s="66" t="s">
        <v>223</v>
      </c>
      <c r="D127" s="66" t="s">
        <v>223</v>
      </c>
      <c r="E127" s="65" t="s">
        <v>9</v>
      </c>
      <c r="F127" s="67">
        <v>1475400</v>
      </c>
      <c r="G127" s="66" t="s">
        <v>215</v>
      </c>
      <c r="H127" s="75" t="s">
        <v>2028</v>
      </c>
      <c r="I127" s="80" t="s">
        <v>223</v>
      </c>
    </row>
    <row r="128" spans="1:9" hidden="1" x14ac:dyDescent="0.35">
      <c r="A128" s="64">
        <v>116</v>
      </c>
      <c r="B128" s="65" t="s">
        <v>224</v>
      </c>
      <c r="C128" s="66" t="s">
        <v>225</v>
      </c>
      <c r="D128" s="66" t="s">
        <v>225</v>
      </c>
      <c r="E128" s="65" t="s">
        <v>14</v>
      </c>
      <c r="F128" s="67">
        <v>1475400</v>
      </c>
      <c r="G128" s="66" t="s">
        <v>215</v>
      </c>
      <c r="H128" s="75" t="s">
        <v>2029</v>
      </c>
      <c r="I128" s="80" t="s">
        <v>225</v>
      </c>
    </row>
    <row r="129" spans="1:9" hidden="1" x14ac:dyDescent="0.35">
      <c r="A129" s="64">
        <v>117</v>
      </c>
      <c r="B129" s="65" t="s">
        <v>226</v>
      </c>
      <c r="C129" s="66" t="s">
        <v>227</v>
      </c>
      <c r="D129" s="66" t="s">
        <v>227</v>
      </c>
      <c r="E129" s="65" t="s">
        <v>14</v>
      </c>
      <c r="F129" s="67">
        <v>1475400</v>
      </c>
      <c r="G129" s="66" t="s">
        <v>215</v>
      </c>
      <c r="H129" s="75" t="s">
        <v>2030</v>
      </c>
      <c r="I129" s="80" t="s">
        <v>227</v>
      </c>
    </row>
    <row r="130" spans="1:9" hidden="1" x14ac:dyDescent="0.35">
      <c r="A130" s="64">
        <v>118</v>
      </c>
      <c r="B130" s="65" t="s">
        <v>228</v>
      </c>
      <c r="C130" s="66" t="s">
        <v>229</v>
      </c>
      <c r="D130" s="66" t="s">
        <v>229</v>
      </c>
      <c r="E130" s="68" t="s">
        <v>9</v>
      </c>
      <c r="F130" s="67">
        <v>1475400</v>
      </c>
      <c r="G130" s="66" t="s">
        <v>215</v>
      </c>
      <c r="H130" s="75" t="s">
        <v>2031</v>
      </c>
      <c r="I130" s="80" t="s">
        <v>229</v>
      </c>
    </row>
    <row r="131" spans="1:9" hidden="1" x14ac:dyDescent="0.35">
      <c r="A131" s="64">
        <v>119</v>
      </c>
      <c r="B131" s="65" t="s">
        <v>230</v>
      </c>
      <c r="C131" s="66" t="s">
        <v>231</v>
      </c>
      <c r="D131" s="66" t="s">
        <v>231</v>
      </c>
      <c r="E131" s="68" t="s">
        <v>9</v>
      </c>
      <c r="F131" s="67">
        <v>1475400</v>
      </c>
      <c r="G131" s="66" t="s">
        <v>215</v>
      </c>
      <c r="H131" s="75" t="s">
        <v>2032</v>
      </c>
      <c r="I131" s="80" t="s">
        <v>231</v>
      </c>
    </row>
    <row r="132" spans="1:9" ht="31" hidden="1" x14ac:dyDescent="0.35">
      <c r="A132" s="64">
        <v>120</v>
      </c>
      <c r="B132" s="65" t="s">
        <v>232</v>
      </c>
      <c r="C132" s="66" t="s">
        <v>233</v>
      </c>
      <c r="D132" s="66" t="s">
        <v>233</v>
      </c>
      <c r="E132" s="68" t="s">
        <v>14</v>
      </c>
      <c r="F132" s="67">
        <v>1475400</v>
      </c>
      <c r="G132" s="66" t="s">
        <v>234</v>
      </c>
      <c r="H132" s="75" t="s">
        <v>2033</v>
      </c>
      <c r="I132" s="80" t="s">
        <v>233</v>
      </c>
    </row>
    <row r="133" spans="1:9" hidden="1" x14ac:dyDescent="0.35">
      <c r="A133" s="64">
        <v>121</v>
      </c>
      <c r="B133" s="65" t="s">
        <v>235</v>
      </c>
      <c r="C133" s="66" t="s">
        <v>236</v>
      </c>
      <c r="D133" s="66" t="s">
        <v>236</v>
      </c>
      <c r="E133" s="68" t="s">
        <v>14</v>
      </c>
      <c r="F133" s="67">
        <v>1475400</v>
      </c>
      <c r="G133" s="66" t="s">
        <v>215</v>
      </c>
      <c r="H133" s="75" t="s">
        <v>2034</v>
      </c>
      <c r="I133" s="80" t="s">
        <v>236</v>
      </c>
    </row>
    <row r="134" spans="1:9" ht="36" hidden="1" customHeight="1" x14ac:dyDescent="0.35">
      <c r="A134" s="64">
        <v>122</v>
      </c>
      <c r="B134" s="65" t="s">
        <v>237</v>
      </c>
      <c r="C134" s="66" t="s">
        <v>238</v>
      </c>
      <c r="D134" s="66" t="s">
        <v>238</v>
      </c>
      <c r="E134" s="68" t="s">
        <v>9</v>
      </c>
      <c r="F134" s="67">
        <v>1475400</v>
      </c>
      <c r="G134" s="66" t="s">
        <v>215</v>
      </c>
      <c r="H134" s="75" t="s">
        <v>2035</v>
      </c>
      <c r="I134" s="80" t="s">
        <v>238</v>
      </c>
    </row>
    <row r="135" spans="1:9" ht="31" hidden="1" x14ac:dyDescent="0.35">
      <c r="A135" s="64">
        <v>123</v>
      </c>
      <c r="B135" s="65" t="s">
        <v>239</v>
      </c>
      <c r="C135" s="66" t="s">
        <v>240</v>
      </c>
      <c r="D135" s="66" t="s">
        <v>240</v>
      </c>
      <c r="E135" s="68" t="s">
        <v>14</v>
      </c>
      <c r="F135" s="67">
        <v>3703900</v>
      </c>
      <c r="G135" s="66" t="s">
        <v>10</v>
      </c>
      <c r="H135" s="75" t="s">
        <v>2044</v>
      </c>
      <c r="I135" s="80" t="s">
        <v>240</v>
      </c>
    </row>
    <row r="136" spans="1:9" ht="32.25" hidden="1" customHeight="1" x14ac:dyDescent="0.35">
      <c r="A136" s="64">
        <v>124</v>
      </c>
      <c r="B136" s="65" t="s">
        <v>241</v>
      </c>
      <c r="C136" s="66" t="s">
        <v>242</v>
      </c>
      <c r="D136" s="66" t="s">
        <v>242</v>
      </c>
      <c r="E136" s="68" t="s">
        <v>64</v>
      </c>
      <c r="F136" s="67">
        <v>3703900</v>
      </c>
      <c r="G136" s="66" t="s">
        <v>10</v>
      </c>
      <c r="H136" s="75" t="s">
        <v>2045</v>
      </c>
      <c r="I136" s="80" t="s">
        <v>242</v>
      </c>
    </row>
    <row r="137" spans="1:9" hidden="1" x14ac:dyDescent="0.35">
      <c r="A137" s="64">
        <v>125</v>
      </c>
      <c r="B137" s="65" t="s">
        <v>243</v>
      </c>
      <c r="C137" s="66" t="s">
        <v>244</v>
      </c>
      <c r="D137" s="66" t="s">
        <v>244</v>
      </c>
      <c r="E137" s="68"/>
      <c r="F137" s="67">
        <v>3703900</v>
      </c>
      <c r="G137" s="66" t="s">
        <v>10</v>
      </c>
      <c r="H137" s="75" t="s">
        <v>2046</v>
      </c>
      <c r="I137" s="80" t="s">
        <v>244</v>
      </c>
    </row>
    <row r="138" spans="1:9" ht="33.75" hidden="1" customHeight="1" x14ac:dyDescent="0.35">
      <c r="A138" s="64">
        <v>126</v>
      </c>
      <c r="B138" s="65" t="s">
        <v>245</v>
      </c>
      <c r="C138" s="66" t="s">
        <v>242</v>
      </c>
      <c r="D138" s="66" t="s">
        <v>242</v>
      </c>
      <c r="E138" s="68" t="s">
        <v>64</v>
      </c>
      <c r="F138" s="67">
        <v>3703900</v>
      </c>
      <c r="G138" s="66" t="s">
        <v>10</v>
      </c>
      <c r="H138" s="75" t="s">
        <v>2047</v>
      </c>
      <c r="I138" s="80" t="s">
        <v>242</v>
      </c>
    </row>
    <row r="139" spans="1:9" ht="31" hidden="1" x14ac:dyDescent="0.35">
      <c r="A139" s="64">
        <v>127</v>
      </c>
      <c r="B139" s="65" t="s">
        <v>246</v>
      </c>
      <c r="C139" s="66" t="s">
        <v>247</v>
      </c>
      <c r="D139" s="66" t="s">
        <v>247</v>
      </c>
      <c r="E139" s="68" t="s">
        <v>14</v>
      </c>
      <c r="F139" s="67">
        <v>3703900</v>
      </c>
      <c r="G139" s="66" t="s">
        <v>10</v>
      </c>
      <c r="H139" s="75" t="s">
        <v>2048</v>
      </c>
      <c r="I139" s="80" t="s">
        <v>247</v>
      </c>
    </row>
    <row r="140" spans="1:9" hidden="1" x14ac:dyDescent="0.35">
      <c r="A140" s="64">
        <v>128</v>
      </c>
      <c r="B140" s="65" t="s">
        <v>248</v>
      </c>
      <c r="C140" s="66" t="s">
        <v>249</v>
      </c>
      <c r="D140" s="66" t="s">
        <v>249</v>
      </c>
      <c r="E140" s="68" t="s">
        <v>9</v>
      </c>
      <c r="F140" s="67">
        <v>2277400</v>
      </c>
      <c r="G140" s="66" t="s">
        <v>10</v>
      </c>
      <c r="H140" s="75" t="s">
        <v>1609</v>
      </c>
      <c r="I140" s="80" t="s">
        <v>249</v>
      </c>
    </row>
    <row r="141" spans="1:9" hidden="1" x14ac:dyDescent="0.35">
      <c r="A141" s="64">
        <v>129</v>
      </c>
      <c r="B141" s="65" t="s">
        <v>250</v>
      </c>
      <c r="C141" s="66" t="s">
        <v>251</v>
      </c>
      <c r="D141" s="66" t="s">
        <v>251</v>
      </c>
      <c r="E141" s="68" t="s">
        <v>14</v>
      </c>
      <c r="F141" s="67">
        <v>2277400</v>
      </c>
      <c r="G141" s="66" t="s">
        <v>10</v>
      </c>
      <c r="H141" s="75" t="s">
        <v>1610</v>
      </c>
      <c r="I141" s="80" t="s">
        <v>251</v>
      </c>
    </row>
    <row r="142" spans="1:9" hidden="1" x14ac:dyDescent="0.35">
      <c r="A142" s="64">
        <v>130</v>
      </c>
      <c r="B142" s="65" t="s">
        <v>252</v>
      </c>
      <c r="C142" s="66" t="s">
        <v>253</v>
      </c>
      <c r="D142" s="66" t="s">
        <v>253</v>
      </c>
      <c r="E142" s="68" t="s">
        <v>14</v>
      </c>
      <c r="F142" s="67">
        <v>2277400</v>
      </c>
      <c r="G142" s="66" t="s">
        <v>10</v>
      </c>
      <c r="H142" s="75" t="s">
        <v>1611</v>
      </c>
      <c r="I142" s="80" t="s">
        <v>253</v>
      </c>
    </row>
    <row r="143" spans="1:9" hidden="1" x14ac:dyDescent="0.35">
      <c r="A143" s="64">
        <v>131</v>
      </c>
      <c r="B143" s="65" t="s">
        <v>254</v>
      </c>
      <c r="C143" s="66" t="s">
        <v>255</v>
      </c>
      <c r="D143" s="66" t="s">
        <v>256</v>
      </c>
      <c r="E143" s="68" t="s">
        <v>14</v>
      </c>
      <c r="F143" s="67">
        <v>2277400</v>
      </c>
      <c r="G143" s="66" t="s">
        <v>10</v>
      </c>
      <c r="H143" s="75" t="s">
        <v>1612</v>
      </c>
      <c r="I143" s="80" t="s">
        <v>256</v>
      </c>
    </row>
    <row r="144" spans="1:9" hidden="1" x14ac:dyDescent="0.35">
      <c r="A144" s="64">
        <v>132</v>
      </c>
      <c r="B144" s="65" t="s">
        <v>257</v>
      </c>
      <c r="C144" s="66" t="s">
        <v>258</v>
      </c>
      <c r="D144" s="66" t="s">
        <v>258</v>
      </c>
      <c r="E144" s="68" t="s">
        <v>9</v>
      </c>
      <c r="F144" s="67">
        <v>2277400</v>
      </c>
      <c r="G144" s="66" t="s">
        <v>10</v>
      </c>
      <c r="H144" s="75" t="s">
        <v>1613</v>
      </c>
      <c r="I144" s="80" t="s">
        <v>258</v>
      </c>
    </row>
    <row r="145" spans="1:9" hidden="1" x14ac:dyDescent="0.35">
      <c r="A145" s="64">
        <v>133</v>
      </c>
      <c r="B145" s="65" t="s">
        <v>259</v>
      </c>
      <c r="C145" s="66" t="s">
        <v>260</v>
      </c>
      <c r="D145" s="66" t="s">
        <v>260</v>
      </c>
      <c r="E145" s="68" t="s">
        <v>9</v>
      </c>
      <c r="F145" s="67">
        <v>2277400</v>
      </c>
      <c r="G145" s="66" t="s">
        <v>10</v>
      </c>
      <c r="H145" s="75" t="s">
        <v>1614</v>
      </c>
      <c r="I145" s="80" t="s">
        <v>260</v>
      </c>
    </row>
    <row r="146" spans="1:9" hidden="1" x14ac:dyDescent="0.35">
      <c r="A146" s="64">
        <v>134</v>
      </c>
      <c r="B146" s="65" t="s">
        <v>261</v>
      </c>
      <c r="C146" s="66" t="s">
        <v>262</v>
      </c>
      <c r="D146" s="66" t="s">
        <v>262</v>
      </c>
      <c r="E146" s="68" t="s">
        <v>9</v>
      </c>
      <c r="F146" s="67">
        <v>2277400</v>
      </c>
      <c r="G146" s="66" t="s">
        <v>10</v>
      </c>
      <c r="H146" s="75" t="s">
        <v>1615</v>
      </c>
      <c r="I146" s="80" t="s">
        <v>262</v>
      </c>
    </row>
    <row r="147" spans="1:9" hidden="1" x14ac:dyDescent="0.35">
      <c r="A147" s="64">
        <v>135</v>
      </c>
      <c r="B147" s="65" t="s">
        <v>263</v>
      </c>
      <c r="C147" s="66" t="s">
        <v>264</v>
      </c>
      <c r="D147" s="66" t="s">
        <v>264</v>
      </c>
      <c r="E147" s="68" t="s">
        <v>9</v>
      </c>
      <c r="F147" s="67">
        <v>2277400</v>
      </c>
      <c r="G147" s="66" t="s">
        <v>10</v>
      </c>
      <c r="H147" s="75" t="s">
        <v>1616</v>
      </c>
      <c r="I147" s="80" t="s">
        <v>264</v>
      </c>
    </row>
    <row r="148" spans="1:9" ht="31" hidden="1" x14ac:dyDescent="0.35">
      <c r="A148" s="64">
        <v>136</v>
      </c>
      <c r="B148" s="65" t="s">
        <v>265</v>
      </c>
      <c r="C148" s="66" t="s">
        <v>266</v>
      </c>
      <c r="D148" s="66" t="s">
        <v>266</v>
      </c>
      <c r="E148" s="68" t="s">
        <v>14</v>
      </c>
      <c r="F148" s="67">
        <v>2277400</v>
      </c>
      <c r="G148" s="66" t="s">
        <v>10</v>
      </c>
      <c r="H148" s="75" t="s">
        <v>1617</v>
      </c>
      <c r="I148" s="80" t="s">
        <v>266</v>
      </c>
    </row>
    <row r="149" spans="1:9" hidden="1" x14ac:dyDescent="0.35">
      <c r="A149" s="64">
        <v>137</v>
      </c>
      <c r="B149" s="65" t="s">
        <v>267</v>
      </c>
      <c r="C149" s="66" t="s">
        <v>268</v>
      </c>
      <c r="D149" s="66" t="s">
        <v>268</v>
      </c>
      <c r="E149" s="68" t="s">
        <v>14</v>
      </c>
      <c r="F149" s="67">
        <v>2277400</v>
      </c>
      <c r="G149" s="66" t="s">
        <v>10</v>
      </c>
      <c r="H149" s="75" t="s">
        <v>1618</v>
      </c>
      <c r="I149" s="80" t="s">
        <v>268</v>
      </c>
    </row>
    <row r="150" spans="1:9" hidden="1" x14ac:dyDescent="0.35">
      <c r="A150" s="64">
        <v>138</v>
      </c>
      <c r="B150" s="65" t="s">
        <v>269</v>
      </c>
      <c r="C150" s="66" t="s">
        <v>270</v>
      </c>
      <c r="D150" s="66" t="s">
        <v>270</v>
      </c>
      <c r="E150" s="68" t="s">
        <v>14</v>
      </c>
      <c r="F150" s="67">
        <v>2277400</v>
      </c>
      <c r="G150" s="66" t="s">
        <v>10</v>
      </c>
      <c r="H150" s="75" t="s">
        <v>1619</v>
      </c>
      <c r="I150" s="80" t="s">
        <v>270</v>
      </c>
    </row>
    <row r="151" spans="1:9" hidden="1" x14ac:dyDescent="0.35">
      <c r="A151" s="64">
        <v>139</v>
      </c>
      <c r="B151" s="65" t="s">
        <v>271</v>
      </c>
      <c r="C151" s="66" t="s">
        <v>272</v>
      </c>
      <c r="D151" s="66" t="s">
        <v>272</v>
      </c>
      <c r="E151" s="68" t="s">
        <v>14</v>
      </c>
      <c r="F151" s="67">
        <v>2277400</v>
      </c>
      <c r="G151" s="66" t="s">
        <v>10</v>
      </c>
      <c r="H151" s="75" t="s">
        <v>1620</v>
      </c>
      <c r="I151" s="80" t="s">
        <v>272</v>
      </c>
    </row>
    <row r="152" spans="1:9" hidden="1" x14ac:dyDescent="0.35">
      <c r="A152" s="64">
        <v>140</v>
      </c>
      <c r="B152" s="65" t="s">
        <v>273</v>
      </c>
      <c r="C152" s="66" t="s">
        <v>274</v>
      </c>
      <c r="D152" s="66" t="s">
        <v>274</v>
      </c>
      <c r="E152" s="68" t="s">
        <v>14</v>
      </c>
      <c r="F152" s="67">
        <v>2277400</v>
      </c>
      <c r="G152" s="66" t="s">
        <v>10</v>
      </c>
      <c r="H152" s="75" t="s">
        <v>1621</v>
      </c>
      <c r="I152" s="80" t="s">
        <v>274</v>
      </c>
    </row>
    <row r="153" spans="1:9" hidden="1" x14ac:dyDescent="0.35">
      <c r="A153" s="64">
        <v>141</v>
      </c>
      <c r="B153" s="65" t="s">
        <v>275</v>
      </c>
      <c r="C153" s="66" t="s">
        <v>276</v>
      </c>
      <c r="D153" s="66" t="s">
        <v>276</v>
      </c>
      <c r="E153" s="68" t="s">
        <v>14</v>
      </c>
      <c r="F153" s="67">
        <v>2277400</v>
      </c>
      <c r="G153" s="66" t="s">
        <v>10</v>
      </c>
      <c r="H153" s="75" t="s">
        <v>1622</v>
      </c>
      <c r="I153" s="80" t="s">
        <v>276</v>
      </c>
    </row>
    <row r="154" spans="1:9" ht="46.5" hidden="1" x14ac:dyDescent="0.35">
      <c r="A154" s="64">
        <v>142</v>
      </c>
      <c r="B154" s="65" t="s">
        <v>277</v>
      </c>
      <c r="C154" s="66" t="s">
        <v>278</v>
      </c>
      <c r="D154" s="66" t="s">
        <v>278</v>
      </c>
      <c r="E154" s="68" t="s">
        <v>14</v>
      </c>
      <c r="F154" s="67">
        <v>3692400</v>
      </c>
      <c r="G154" s="66" t="s">
        <v>279</v>
      </c>
      <c r="H154" s="75" t="s">
        <v>2015</v>
      </c>
      <c r="I154" s="80" t="s">
        <v>278</v>
      </c>
    </row>
    <row r="155" spans="1:9" ht="46.5" hidden="1" x14ac:dyDescent="0.35">
      <c r="A155" s="64">
        <v>143</v>
      </c>
      <c r="B155" s="65" t="s">
        <v>280</v>
      </c>
      <c r="C155" s="66" t="s">
        <v>281</v>
      </c>
      <c r="D155" s="66" t="s">
        <v>281</v>
      </c>
      <c r="E155" s="68" t="s">
        <v>14</v>
      </c>
      <c r="F155" s="67">
        <v>3692400</v>
      </c>
      <c r="G155" s="66" t="s">
        <v>279</v>
      </c>
      <c r="H155" s="75" t="s">
        <v>2016</v>
      </c>
      <c r="I155" s="80" t="s">
        <v>281</v>
      </c>
    </row>
    <row r="156" spans="1:9" ht="46.5" hidden="1" x14ac:dyDescent="0.35">
      <c r="A156" s="64">
        <v>144</v>
      </c>
      <c r="B156" s="65" t="s">
        <v>282</v>
      </c>
      <c r="C156" s="66" t="s">
        <v>283</v>
      </c>
      <c r="D156" s="66" t="s">
        <v>283</v>
      </c>
      <c r="E156" s="68" t="s">
        <v>14</v>
      </c>
      <c r="F156" s="67">
        <v>3692400</v>
      </c>
      <c r="G156" s="66" t="s">
        <v>279</v>
      </c>
      <c r="H156" s="75" t="s">
        <v>2018</v>
      </c>
      <c r="I156" s="80" t="s">
        <v>283</v>
      </c>
    </row>
    <row r="157" spans="1:9" ht="46.5" hidden="1" x14ac:dyDescent="0.35">
      <c r="A157" s="64">
        <v>145</v>
      </c>
      <c r="B157" s="65" t="s">
        <v>284</v>
      </c>
      <c r="C157" s="66" t="s">
        <v>285</v>
      </c>
      <c r="D157" s="66" t="s">
        <v>285</v>
      </c>
      <c r="E157" s="68" t="s">
        <v>14</v>
      </c>
      <c r="F157" s="67">
        <v>3692400</v>
      </c>
      <c r="G157" s="66" t="s">
        <v>279</v>
      </c>
      <c r="H157" s="75" t="s">
        <v>2019</v>
      </c>
      <c r="I157" s="80" t="s">
        <v>285</v>
      </c>
    </row>
    <row r="158" spans="1:9" ht="46.5" hidden="1" x14ac:dyDescent="0.35">
      <c r="A158" s="64">
        <v>146</v>
      </c>
      <c r="B158" s="65" t="s">
        <v>286</v>
      </c>
      <c r="C158" s="66" t="s">
        <v>287</v>
      </c>
      <c r="D158" s="66" t="s">
        <v>287</v>
      </c>
      <c r="E158" s="68" t="s">
        <v>14</v>
      </c>
      <c r="F158" s="67">
        <v>2367100</v>
      </c>
      <c r="G158" s="66" t="s">
        <v>288</v>
      </c>
      <c r="H158" s="75" t="s">
        <v>1716</v>
      </c>
      <c r="I158" s="80" t="s">
        <v>287</v>
      </c>
    </row>
    <row r="159" spans="1:9" ht="46.5" hidden="1" x14ac:dyDescent="0.35">
      <c r="A159" s="64">
        <v>147</v>
      </c>
      <c r="B159" s="65" t="s">
        <v>289</v>
      </c>
      <c r="C159" s="66" t="s">
        <v>290</v>
      </c>
      <c r="D159" s="66" t="s">
        <v>290</v>
      </c>
      <c r="E159" s="68" t="s">
        <v>211</v>
      </c>
      <c r="F159" s="67">
        <v>2367100</v>
      </c>
      <c r="G159" s="66" t="s">
        <v>288</v>
      </c>
      <c r="H159" s="75" t="s">
        <v>1717</v>
      </c>
      <c r="I159" s="80" t="s">
        <v>290</v>
      </c>
    </row>
    <row r="160" spans="1:9" ht="46.5" hidden="1" x14ac:dyDescent="0.35">
      <c r="A160" s="64">
        <v>148</v>
      </c>
      <c r="B160" s="65" t="s">
        <v>291</v>
      </c>
      <c r="C160" s="66" t="s">
        <v>292</v>
      </c>
      <c r="D160" s="66" t="s">
        <v>292</v>
      </c>
      <c r="E160" s="68" t="s">
        <v>14</v>
      </c>
      <c r="F160" s="67">
        <v>2367100</v>
      </c>
      <c r="G160" s="66" t="s">
        <v>293</v>
      </c>
      <c r="H160" s="75" t="s">
        <v>1718</v>
      </c>
      <c r="I160" s="80" t="s">
        <v>292</v>
      </c>
    </row>
    <row r="161" spans="1:9" ht="46.5" hidden="1" x14ac:dyDescent="0.35">
      <c r="A161" s="64">
        <v>149</v>
      </c>
      <c r="B161" s="65" t="s">
        <v>294</v>
      </c>
      <c r="C161" s="66" t="s">
        <v>295</v>
      </c>
      <c r="D161" s="66" t="s">
        <v>295</v>
      </c>
      <c r="E161" s="68" t="s">
        <v>14</v>
      </c>
      <c r="F161" s="67">
        <v>2367100</v>
      </c>
      <c r="G161" s="66" t="s">
        <v>293</v>
      </c>
      <c r="H161" s="75" t="s">
        <v>1719</v>
      </c>
      <c r="I161" s="80" t="s">
        <v>295</v>
      </c>
    </row>
    <row r="162" spans="1:9" ht="46.5" hidden="1" x14ac:dyDescent="0.35">
      <c r="A162" s="64">
        <v>150</v>
      </c>
      <c r="B162" s="65" t="s">
        <v>296</v>
      </c>
      <c r="C162" s="66" t="s">
        <v>297</v>
      </c>
      <c r="D162" s="66" t="s">
        <v>297</v>
      </c>
      <c r="E162" s="68" t="s">
        <v>14</v>
      </c>
      <c r="F162" s="67">
        <v>2367100</v>
      </c>
      <c r="G162" s="66" t="s">
        <v>293</v>
      </c>
      <c r="H162" s="75" t="s">
        <v>1720</v>
      </c>
      <c r="I162" s="80" t="s">
        <v>297</v>
      </c>
    </row>
    <row r="163" spans="1:9" ht="46.5" hidden="1" x14ac:dyDescent="0.35">
      <c r="A163" s="64">
        <v>151</v>
      </c>
      <c r="B163" s="65" t="s">
        <v>298</v>
      </c>
      <c r="C163" s="66" t="s">
        <v>299</v>
      </c>
      <c r="D163" s="66" t="s">
        <v>299</v>
      </c>
      <c r="E163" s="68" t="s">
        <v>14</v>
      </c>
      <c r="F163" s="67">
        <v>2367100</v>
      </c>
      <c r="G163" s="66" t="s">
        <v>293</v>
      </c>
      <c r="H163" s="75" t="s">
        <v>1721</v>
      </c>
      <c r="I163" s="80" t="s">
        <v>299</v>
      </c>
    </row>
    <row r="164" spans="1:9" ht="46.5" hidden="1" x14ac:dyDescent="0.35">
      <c r="A164" s="64">
        <v>152</v>
      </c>
      <c r="B164" s="65" t="s">
        <v>300</v>
      </c>
      <c r="C164" s="66" t="s">
        <v>301</v>
      </c>
      <c r="D164" s="66" t="s">
        <v>301</v>
      </c>
      <c r="E164" s="68" t="s">
        <v>14</v>
      </c>
      <c r="F164" s="67">
        <v>2367100</v>
      </c>
      <c r="G164" s="66" t="s">
        <v>293</v>
      </c>
      <c r="H164" s="75" t="s">
        <v>1722</v>
      </c>
      <c r="I164" s="80" t="s">
        <v>301</v>
      </c>
    </row>
    <row r="165" spans="1:9" ht="46.5" hidden="1" x14ac:dyDescent="0.35">
      <c r="A165" s="64">
        <v>153</v>
      </c>
      <c r="B165" s="65" t="s">
        <v>302</v>
      </c>
      <c r="C165" s="66" t="s">
        <v>303</v>
      </c>
      <c r="D165" s="66" t="s">
        <v>303</v>
      </c>
      <c r="E165" s="68" t="s">
        <v>14</v>
      </c>
      <c r="F165" s="67">
        <v>2367100</v>
      </c>
      <c r="G165" s="66" t="s">
        <v>293</v>
      </c>
      <c r="H165" s="75" t="s">
        <v>1723</v>
      </c>
      <c r="I165" s="80" t="s">
        <v>303</v>
      </c>
    </row>
    <row r="166" spans="1:9" ht="46.5" hidden="1" x14ac:dyDescent="0.35">
      <c r="A166" s="64">
        <v>154</v>
      </c>
      <c r="B166" s="65" t="s">
        <v>304</v>
      </c>
      <c r="C166" s="66" t="s">
        <v>305</v>
      </c>
      <c r="D166" s="66" t="s">
        <v>305</v>
      </c>
      <c r="E166" s="68" t="s">
        <v>14</v>
      </c>
      <c r="F166" s="67">
        <v>2367100</v>
      </c>
      <c r="G166" s="66" t="s">
        <v>293</v>
      </c>
      <c r="H166" s="75" t="s">
        <v>1724</v>
      </c>
      <c r="I166" s="80" t="s">
        <v>305</v>
      </c>
    </row>
    <row r="167" spans="1:9" ht="46.5" hidden="1" x14ac:dyDescent="0.35">
      <c r="A167" s="64">
        <v>155</v>
      </c>
      <c r="B167" s="65" t="s">
        <v>306</v>
      </c>
      <c r="C167" s="66" t="s">
        <v>307</v>
      </c>
      <c r="D167" s="66" t="s">
        <v>307</v>
      </c>
      <c r="E167" s="68" t="s">
        <v>64</v>
      </c>
      <c r="F167" s="67">
        <v>2367100</v>
      </c>
      <c r="G167" s="66" t="s">
        <v>293</v>
      </c>
      <c r="H167" s="75" t="s">
        <v>1725</v>
      </c>
      <c r="I167" s="80" t="s">
        <v>307</v>
      </c>
    </row>
    <row r="168" spans="1:9" ht="46.5" hidden="1" x14ac:dyDescent="0.35">
      <c r="A168" s="64">
        <v>156</v>
      </c>
      <c r="B168" s="65" t="s">
        <v>308</v>
      </c>
      <c r="C168" s="66" t="s">
        <v>309</v>
      </c>
      <c r="D168" s="66" t="s">
        <v>309</v>
      </c>
      <c r="E168" s="68" t="s">
        <v>14</v>
      </c>
      <c r="F168" s="67">
        <v>2367100</v>
      </c>
      <c r="G168" s="66" t="s">
        <v>293</v>
      </c>
      <c r="H168" s="75" t="s">
        <v>1726</v>
      </c>
      <c r="I168" s="80" t="s">
        <v>309</v>
      </c>
    </row>
    <row r="169" spans="1:9" ht="31" hidden="1" x14ac:dyDescent="0.35">
      <c r="A169" s="64">
        <v>157</v>
      </c>
      <c r="B169" s="65" t="s">
        <v>310</v>
      </c>
      <c r="C169" s="66" t="s">
        <v>311</v>
      </c>
      <c r="D169" s="66" t="s">
        <v>311</v>
      </c>
      <c r="E169" s="68" t="s">
        <v>211</v>
      </c>
      <c r="F169" s="67">
        <v>2276100</v>
      </c>
      <c r="G169" s="66" t="s">
        <v>312</v>
      </c>
      <c r="H169" s="75" t="s">
        <v>2076</v>
      </c>
      <c r="I169" s="80" t="s">
        <v>311</v>
      </c>
    </row>
    <row r="170" spans="1:9" ht="31" hidden="1" x14ac:dyDescent="0.35">
      <c r="A170" s="64">
        <v>158</v>
      </c>
      <c r="B170" s="65" t="s">
        <v>313</v>
      </c>
      <c r="C170" s="66" t="s">
        <v>314</v>
      </c>
      <c r="D170" s="66" t="s">
        <v>314</v>
      </c>
      <c r="E170" s="68" t="s">
        <v>211</v>
      </c>
      <c r="F170" s="67">
        <v>2276100</v>
      </c>
      <c r="G170" s="66" t="s">
        <v>312</v>
      </c>
      <c r="H170" s="75" t="s">
        <v>2078</v>
      </c>
      <c r="I170" s="80" t="s">
        <v>314</v>
      </c>
    </row>
    <row r="171" spans="1:9" ht="31" hidden="1" x14ac:dyDescent="0.35">
      <c r="A171" s="64">
        <v>159</v>
      </c>
      <c r="B171" s="65" t="s">
        <v>315</v>
      </c>
      <c r="C171" s="66" t="s">
        <v>316</v>
      </c>
      <c r="D171" s="66" t="s">
        <v>316</v>
      </c>
      <c r="E171" s="68" t="s">
        <v>211</v>
      </c>
      <c r="F171" s="67">
        <v>2276100</v>
      </c>
      <c r="G171" s="66" t="s">
        <v>312</v>
      </c>
      <c r="H171" s="75" t="s">
        <v>2079</v>
      </c>
      <c r="I171" s="80" t="s">
        <v>316</v>
      </c>
    </row>
    <row r="172" spans="1:9" ht="31" hidden="1" x14ac:dyDescent="0.35">
      <c r="A172" s="64">
        <v>160</v>
      </c>
      <c r="B172" s="65" t="s">
        <v>317</v>
      </c>
      <c r="C172" s="66" t="s">
        <v>318</v>
      </c>
      <c r="D172" s="66" t="s">
        <v>318</v>
      </c>
      <c r="E172" s="68" t="s">
        <v>211</v>
      </c>
      <c r="F172" s="67">
        <v>2276100</v>
      </c>
      <c r="G172" s="66" t="s">
        <v>312</v>
      </c>
      <c r="H172" s="75" t="s">
        <v>2080</v>
      </c>
      <c r="I172" s="80" t="s">
        <v>318</v>
      </c>
    </row>
    <row r="173" spans="1:9" ht="31" hidden="1" x14ac:dyDescent="0.35">
      <c r="A173" s="64">
        <v>161</v>
      </c>
      <c r="B173" s="65" t="s">
        <v>319</v>
      </c>
      <c r="C173" s="66" t="s">
        <v>320</v>
      </c>
      <c r="D173" s="66" t="s">
        <v>320</v>
      </c>
      <c r="E173" s="68" t="s">
        <v>9</v>
      </c>
      <c r="F173" s="67">
        <v>2276100</v>
      </c>
      <c r="G173" s="66" t="s">
        <v>312</v>
      </c>
      <c r="H173" s="75" t="s">
        <v>2081</v>
      </c>
      <c r="I173" s="80" t="s">
        <v>320</v>
      </c>
    </row>
    <row r="174" spans="1:9" ht="31" hidden="1" x14ac:dyDescent="0.35">
      <c r="A174" s="64">
        <v>162</v>
      </c>
      <c r="B174" s="65" t="s">
        <v>321</v>
      </c>
      <c r="C174" s="66" t="s">
        <v>322</v>
      </c>
      <c r="D174" s="66" t="s">
        <v>322</v>
      </c>
      <c r="E174" s="68" t="s">
        <v>9</v>
      </c>
      <c r="F174" s="67">
        <v>2276100</v>
      </c>
      <c r="G174" s="66" t="s">
        <v>312</v>
      </c>
      <c r="H174" s="75" t="s">
        <v>2082</v>
      </c>
      <c r="I174" s="80" t="s">
        <v>322</v>
      </c>
    </row>
    <row r="175" spans="1:9" ht="31" hidden="1" x14ac:dyDescent="0.35">
      <c r="A175" s="64">
        <v>163</v>
      </c>
      <c r="B175" s="65" t="s">
        <v>323</v>
      </c>
      <c r="C175" s="66" t="s">
        <v>324</v>
      </c>
      <c r="D175" s="66" t="s">
        <v>324</v>
      </c>
      <c r="E175" s="68" t="s">
        <v>14</v>
      </c>
      <c r="F175" s="67">
        <v>2276100</v>
      </c>
      <c r="G175" s="66" t="s">
        <v>312</v>
      </c>
      <c r="H175" s="75" t="s">
        <v>2084</v>
      </c>
      <c r="I175" s="80" t="s">
        <v>324</v>
      </c>
    </row>
    <row r="176" spans="1:9" ht="31" hidden="1" x14ac:dyDescent="0.35">
      <c r="A176" s="64">
        <v>164</v>
      </c>
      <c r="B176" s="65" t="s">
        <v>325</v>
      </c>
      <c r="C176" s="66" t="s">
        <v>326</v>
      </c>
      <c r="D176" s="66" t="s">
        <v>326</v>
      </c>
      <c r="E176" s="68" t="s">
        <v>9</v>
      </c>
      <c r="F176" s="67">
        <v>2276100</v>
      </c>
      <c r="G176" s="66" t="s">
        <v>312</v>
      </c>
      <c r="H176" s="75" t="s">
        <v>2085</v>
      </c>
      <c r="I176" s="80" t="s">
        <v>326</v>
      </c>
    </row>
    <row r="177" spans="1:9" ht="31" hidden="1" x14ac:dyDescent="0.35">
      <c r="A177" s="64">
        <v>165</v>
      </c>
      <c r="B177" s="65" t="s">
        <v>327</v>
      </c>
      <c r="C177" s="66" t="s">
        <v>328</v>
      </c>
      <c r="D177" s="66" t="s">
        <v>328</v>
      </c>
      <c r="E177" s="68" t="s">
        <v>14</v>
      </c>
      <c r="F177" s="67">
        <v>2276100</v>
      </c>
      <c r="G177" s="66" t="s">
        <v>329</v>
      </c>
      <c r="H177" s="75" t="s">
        <v>2086</v>
      </c>
      <c r="I177" s="80" t="s">
        <v>328</v>
      </c>
    </row>
    <row r="178" spans="1:9" ht="31" hidden="1" x14ac:dyDescent="0.35">
      <c r="A178" s="64">
        <v>166</v>
      </c>
      <c r="B178" s="65" t="s">
        <v>330</v>
      </c>
      <c r="C178" s="66" t="s">
        <v>331</v>
      </c>
      <c r="D178" s="66" t="s">
        <v>331</v>
      </c>
      <c r="E178" s="68" t="s">
        <v>14</v>
      </c>
      <c r="F178" s="67">
        <v>2276100</v>
      </c>
      <c r="G178" s="66" t="s">
        <v>312</v>
      </c>
      <c r="H178" s="75" t="s">
        <v>2087</v>
      </c>
      <c r="I178" s="80" t="s">
        <v>331</v>
      </c>
    </row>
    <row r="179" spans="1:9" ht="31" hidden="1" x14ac:dyDescent="0.35">
      <c r="A179" s="64">
        <v>167</v>
      </c>
      <c r="B179" s="65" t="s">
        <v>332</v>
      </c>
      <c r="C179" s="66" t="s">
        <v>333</v>
      </c>
      <c r="D179" s="66" t="s">
        <v>333</v>
      </c>
      <c r="E179" s="68"/>
      <c r="F179" s="67">
        <v>2276100</v>
      </c>
      <c r="G179" s="66" t="s">
        <v>312</v>
      </c>
      <c r="H179" s="75" t="s">
        <v>2088</v>
      </c>
      <c r="I179" s="80" t="s">
        <v>333</v>
      </c>
    </row>
    <row r="180" spans="1:9" ht="31" hidden="1" x14ac:dyDescent="0.35">
      <c r="A180" s="64">
        <v>168</v>
      </c>
      <c r="B180" s="65" t="s">
        <v>334</v>
      </c>
      <c r="C180" s="66" t="s">
        <v>335</v>
      </c>
      <c r="D180" s="66" t="s">
        <v>335</v>
      </c>
      <c r="E180" s="68" t="s">
        <v>14</v>
      </c>
      <c r="F180" s="67">
        <v>2816800</v>
      </c>
      <c r="G180" s="66" t="s">
        <v>336</v>
      </c>
      <c r="H180" s="75" t="s">
        <v>2096</v>
      </c>
      <c r="I180" s="80" t="s">
        <v>335</v>
      </c>
    </row>
    <row r="181" spans="1:9" ht="31" hidden="1" x14ac:dyDescent="0.35">
      <c r="A181" s="64">
        <v>169</v>
      </c>
      <c r="B181" s="65" t="s">
        <v>337</v>
      </c>
      <c r="C181" s="66" t="s">
        <v>338</v>
      </c>
      <c r="D181" s="66" t="s">
        <v>338</v>
      </c>
      <c r="E181" s="68" t="s">
        <v>14</v>
      </c>
      <c r="F181" s="67">
        <v>2816800</v>
      </c>
      <c r="G181" s="66" t="s">
        <v>336</v>
      </c>
      <c r="H181" s="75" t="s">
        <v>2097</v>
      </c>
      <c r="I181" s="80" t="s">
        <v>338</v>
      </c>
    </row>
    <row r="182" spans="1:9" ht="31" hidden="1" x14ac:dyDescent="0.35">
      <c r="A182" s="64">
        <v>170</v>
      </c>
      <c r="B182" s="65" t="s">
        <v>339</v>
      </c>
      <c r="C182" s="66" t="s">
        <v>340</v>
      </c>
      <c r="D182" s="66" t="s">
        <v>340</v>
      </c>
      <c r="E182" s="68" t="s">
        <v>9</v>
      </c>
      <c r="F182" s="67">
        <v>2816800</v>
      </c>
      <c r="G182" s="66" t="s">
        <v>336</v>
      </c>
      <c r="H182" s="75" t="s">
        <v>2098</v>
      </c>
      <c r="I182" s="80" t="s">
        <v>340</v>
      </c>
    </row>
    <row r="183" spans="1:9" ht="31" hidden="1" x14ac:dyDescent="0.35">
      <c r="A183" s="64">
        <v>171</v>
      </c>
      <c r="B183" s="65" t="s">
        <v>341</v>
      </c>
      <c r="C183" s="66" t="s">
        <v>342</v>
      </c>
      <c r="D183" s="66" t="s">
        <v>342</v>
      </c>
      <c r="E183" s="68" t="s">
        <v>9</v>
      </c>
      <c r="F183" s="67">
        <v>2816800</v>
      </c>
      <c r="G183" s="66" t="s">
        <v>336</v>
      </c>
      <c r="H183" s="75" t="s">
        <v>2099</v>
      </c>
      <c r="I183" s="80" t="s">
        <v>342</v>
      </c>
    </row>
    <row r="184" spans="1:9" ht="31" hidden="1" x14ac:dyDescent="0.35">
      <c r="A184" s="64">
        <v>172</v>
      </c>
      <c r="B184" s="65" t="s">
        <v>343</v>
      </c>
      <c r="C184" s="66" t="s">
        <v>344</v>
      </c>
      <c r="D184" s="66" t="s">
        <v>344</v>
      </c>
      <c r="E184" s="68" t="s">
        <v>9</v>
      </c>
      <c r="F184" s="67">
        <v>2816800</v>
      </c>
      <c r="G184" s="66" t="s">
        <v>336</v>
      </c>
      <c r="H184" s="75" t="s">
        <v>2100</v>
      </c>
      <c r="I184" s="80" t="s">
        <v>344</v>
      </c>
    </row>
    <row r="185" spans="1:9" ht="31" hidden="1" x14ac:dyDescent="0.35">
      <c r="A185" s="64">
        <v>173</v>
      </c>
      <c r="B185" s="65" t="s">
        <v>345</v>
      </c>
      <c r="C185" s="66" t="s">
        <v>346</v>
      </c>
      <c r="D185" s="66" t="s">
        <v>346</v>
      </c>
      <c r="E185" s="68" t="s">
        <v>211</v>
      </c>
      <c r="F185" s="67">
        <v>2816800</v>
      </c>
      <c r="G185" s="66" t="s">
        <v>336</v>
      </c>
      <c r="H185" s="75" t="s">
        <v>2101</v>
      </c>
      <c r="I185" s="80" t="s">
        <v>346</v>
      </c>
    </row>
    <row r="186" spans="1:9" ht="31" hidden="1" x14ac:dyDescent="0.35">
      <c r="A186" s="64">
        <v>174</v>
      </c>
      <c r="B186" s="65" t="s">
        <v>347</v>
      </c>
      <c r="C186" s="66" t="s">
        <v>348</v>
      </c>
      <c r="D186" s="66" t="s">
        <v>348</v>
      </c>
      <c r="E186" s="68" t="s">
        <v>14</v>
      </c>
      <c r="F186" s="67">
        <v>2816800</v>
      </c>
      <c r="G186" s="66" t="s">
        <v>336</v>
      </c>
      <c r="H186" s="75" t="s">
        <v>2103</v>
      </c>
      <c r="I186" s="80" t="s">
        <v>348</v>
      </c>
    </row>
    <row r="187" spans="1:9" ht="31" hidden="1" x14ac:dyDescent="0.35">
      <c r="A187" s="64">
        <v>175</v>
      </c>
      <c r="B187" s="65" t="s">
        <v>349</v>
      </c>
      <c r="C187" s="66" t="s">
        <v>350</v>
      </c>
      <c r="D187" s="66" t="s">
        <v>350</v>
      </c>
      <c r="E187" s="68" t="s">
        <v>9</v>
      </c>
      <c r="F187" s="67">
        <v>2816800</v>
      </c>
      <c r="G187" s="66" t="s">
        <v>336</v>
      </c>
      <c r="H187" s="75" t="s">
        <v>2104</v>
      </c>
      <c r="I187" s="80" t="s">
        <v>350</v>
      </c>
    </row>
    <row r="188" spans="1:9" ht="39" hidden="1" customHeight="1" x14ac:dyDescent="0.35">
      <c r="A188" s="64">
        <v>176</v>
      </c>
      <c r="B188" s="65" t="s">
        <v>351</v>
      </c>
      <c r="C188" s="66" t="s">
        <v>352</v>
      </c>
      <c r="D188" s="66" t="s">
        <v>352</v>
      </c>
      <c r="E188" s="68" t="s">
        <v>9</v>
      </c>
      <c r="F188" s="67">
        <v>2816800</v>
      </c>
      <c r="G188" s="66" t="s">
        <v>336</v>
      </c>
      <c r="H188" s="75" t="s">
        <v>2105</v>
      </c>
      <c r="I188" s="80" t="s">
        <v>352</v>
      </c>
    </row>
    <row r="189" spans="1:9" ht="39" hidden="1" customHeight="1" x14ac:dyDescent="0.35">
      <c r="A189" s="64">
        <v>177</v>
      </c>
      <c r="B189" s="65" t="s">
        <v>353</v>
      </c>
      <c r="C189" s="66" t="s">
        <v>354</v>
      </c>
      <c r="D189" s="66" t="s">
        <v>354</v>
      </c>
      <c r="E189" s="68" t="s">
        <v>9</v>
      </c>
      <c r="F189" s="67">
        <v>2816800</v>
      </c>
      <c r="G189" s="66" t="s">
        <v>336</v>
      </c>
      <c r="H189" s="75" t="s">
        <v>2106</v>
      </c>
      <c r="I189" s="80" t="s">
        <v>354</v>
      </c>
    </row>
    <row r="190" spans="1:9" ht="39" hidden="1" customHeight="1" x14ac:dyDescent="0.35">
      <c r="A190" s="64">
        <v>178</v>
      </c>
      <c r="B190" s="65" t="s">
        <v>355</v>
      </c>
      <c r="C190" s="66" t="s">
        <v>356</v>
      </c>
      <c r="D190" s="66" t="s">
        <v>356</v>
      </c>
      <c r="E190" s="68" t="s">
        <v>9</v>
      </c>
      <c r="F190" s="67">
        <v>2816800</v>
      </c>
      <c r="G190" s="66" t="s">
        <v>336</v>
      </c>
      <c r="H190" s="75" t="s">
        <v>2107</v>
      </c>
      <c r="I190" s="80" t="s">
        <v>356</v>
      </c>
    </row>
    <row r="191" spans="1:9" ht="39" hidden="1" customHeight="1" x14ac:dyDescent="0.35">
      <c r="A191" s="64">
        <v>179</v>
      </c>
      <c r="B191" s="65" t="s">
        <v>357</v>
      </c>
      <c r="C191" s="66" t="s">
        <v>358</v>
      </c>
      <c r="D191" s="66" t="s">
        <v>358</v>
      </c>
      <c r="E191" s="68" t="s">
        <v>9</v>
      </c>
      <c r="F191" s="67">
        <v>2816800</v>
      </c>
      <c r="G191" s="66" t="s">
        <v>336</v>
      </c>
      <c r="H191" s="75" t="s">
        <v>2108</v>
      </c>
      <c r="I191" s="80" t="s">
        <v>358</v>
      </c>
    </row>
    <row r="192" spans="1:9" ht="31" hidden="1" x14ac:dyDescent="0.35">
      <c r="A192" s="64">
        <v>180</v>
      </c>
      <c r="B192" s="65" t="s">
        <v>359</v>
      </c>
      <c r="C192" s="66" t="s">
        <v>360</v>
      </c>
      <c r="D192" s="66" t="s">
        <v>360</v>
      </c>
      <c r="E192" s="68" t="s">
        <v>14</v>
      </c>
      <c r="F192" s="67">
        <v>2816800</v>
      </c>
      <c r="G192" s="66" t="s">
        <v>336</v>
      </c>
      <c r="H192" s="75" t="s">
        <v>2109</v>
      </c>
      <c r="I192" s="80" t="s">
        <v>360</v>
      </c>
    </row>
    <row r="193" spans="1:9" ht="31" hidden="1" x14ac:dyDescent="0.35">
      <c r="A193" s="64">
        <v>181</v>
      </c>
      <c r="B193" s="65" t="s">
        <v>361</v>
      </c>
      <c r="C193" s="66" t="s">
        <v>362</v>
      </c>
      <c r="D193" s="66" t="s">
        <v>362</v>
      </c>
      <c r="E193" s="68" t="s">
        <v>14</v>
      </c>
      <c r="F193" s="67">
        <v>2816800</v>
      </c>
      <c r="G193" s="66" t="s">
        <v>336</v>
      </c>
      <c r="H193" s="75" t="s">
        <v>2110</v>
      </c>
      <c r="I193" s="80" t="s">
        <v>362</v>
      </c>
    </row>
    <row r="194" spans="1:9" ht="31" hidden="1" x14ac:dyDescent="0.35">
      <c r="A194" s="64">
        <v>182</v>
      </c>
      <c r="B194" s="65" t="s">
        <v>363</v>
      </c>
      <c r="C194" s="66" t="s">
        <v>364</v>
      </c>
      <c r="D194" s="66" t="s">
        <v>364</v>
      </c>
      <c r="E194" s="68" t="s">
        <v>9</v>
      </c>
      <c r="F194" s="67">
        <v>2816800</v>
      </c>
      <c r="G194" s="66" t="s">
        <v>336</v>
      </c>
      <c r="H194" s="75" t="s">
        <v>2111</v>
      </c>
      <c r="I194" s="80" t="s">
        <v>364</v>
      </c>
    </row>
    <row r="195" spans="1:9" ht="31" hidden="1" x14ac:dyDescent="0.35">
      <c r="A195" s="64">
        <v>183</v>
      </c>
      <c r="B195" s="65" t="s">
        <v>365</v>
      </c>
      <c r="C195" s="66" t="s">
        <v>366</v>
      </c>
      <c r="D195" s="66" t="s">
        <v>366</v>
      </c>
      <c r="E195" s="68" t="s">
        <v>14</v>
      </c>
      <c r="F195" s="67">
        <v>2816800</v>
      </c>
      <c r="G195" s="66" t="s">
        <v>336</v>
      </c>
      <c r="H195" s="75" t="s">
        <v>2112</v>
      </c>
      <c r="I195" s="80" t="s">
        <v>366</v>
      </c>
    </row>
    <row r="196" spans="1:9" ht="31" hidden="1" x14ac:dyDescent="0.35">
      <c r="A196" s="64">
        <v>184</v>
      </c>
      <c r="B196" s="65" t="s">
        <v>367</v>
      </c>
      <c r="C196" s="66" t="s">
        <v>368</v>
      </c>
      <c r="D196" s="66" t="s">
        <v>368</v>
      </c>
      <c r="E196" s="68" t="s">
        <v>14</v>
      </c>
      <c r="F196" s="67">
        <v>2816800</v>
      </c>
      <c r="G196" s="66" t="s">
        <v>336</v>
      </c>
      <c r="H196" s="75" t="s">
        <v>2113</v>
      </c>
      <c r="I196" s="80" t="s">
        <v>368</v>
      </c>
    </row>
    <row r="197" spans="1:9" ht="31" hidden="1" x14ac:dyDescent="0.35">
      <c r="A197" s="64">
        <v>185</v>
      </c>
      <c r="B197" s="65" t="s">
        <v>369</v>
      </c>
      <c r="C197" s="66" t="s">
        <v>370</v>
      </c>
      <c r="D197" s="66" t="s">
        <v>370</v>
      </c>
      <c r="E197" s="68" t="s">
        <v>14</v>
      </c>
      <c r="F197" s="67">
        <v>2816800</v>
      </c>
      <c r="G197" s="66" t="s">
        <v>336</v>
      </c>
      <c r="H197" s="75" t="s">
        <v>2114</v>
      </c>
      <c r="I197" s="80" t="s">
        <v>370</v>
      </c>
    </row>
    <row r="198" spans="1:9" hidden="1" x14ac:dyDescent="0.35">
      <c r="A198" s="64">
        <v>186</v>
      </c>
      <c r="B198" s="65" t="s">
        <v>371</v>
      </c>
      <c r="C198" s="66" t="s">
        <v>372</v>
      </c>
      <c r="D198" s="66" t="s">
        <v>372</v>
      </c>
      <c r="E198" s="68" t="s">
        <v>9</v>
      </c>
      <c r="F198" s="67">
        <v>2432400</v>
      </c>
      <c r="G198" s="66" t="s">
        <v>10</v>
      </c>
      <c r="H198" s="75" t="s">
        <v>1689</v>
      </c>
      <c r="I198" s="80" t="s">
        <v>372</v>
      </c>
    </row>
    <row r="199" spans="1:9" hidden="1" x14ac:dyDescent="0.35">
      <c r="A199" s="64">
        <v>187</v>
      </c>
      <c r="B199" s="65" t="s">
        <v>373</v>
      </c>
      <c r="C199" s="66" t="s">
        <v>374</v>
      </c>
      <c r="D199" s="66" t="s">
        <v>374</v>
      </c>
      <c r="E199" s="68" t="s">
        <v>14</v>
      </c>
      <c r="F199" s="67">
        <v>2432400</v>
      </c>
      <c r="G199" s="66" t="s">
        <v>10</v>
      </c>
      <c r="H199" s="75" t="s">
        <v>1690</v>
      </c>
      <c r="I199" s="80" t="s">
        <v>374</v>
      </c>
    </row>
    <row r="200" spans="1:9" hidden="1" x14ac:dyDescent="0.35">
      <c r="A200" s="64">
        <v>188</v>
      </c>
      <c r="B200" s="65" t="s">
        <v>375</v>
      </c>
      <c r="C200" s="66" t="s">
        <v>376</v>
      </c>
      <c r="D200" s="66" t="s">
        <v>376</v>
      </c>
      <c r="E200" s="68" t="s">
        <v>14</v>
      </c>
      <c r="F200" s="67">
        <v>2432400</v>
      </c>
      <c r="G200" s="66" t="s">
        <v>10</v>
      </c>
      <c r="H200" s="75" t="s">
        <v>1691</v>
      </c>
      <c r="I200" s="80" t="s">
        <v>376</v>
      </c>
    </row>
    <row r="201" spans="1:9" hidden="1" x14ac:dyDescent="0.35">
      <c r="A201" s="64">
        <v>189</v>
      </c>
      <c r="B201" s="65" t="s">
        <v>377</v>
      </c>
      <c r="C201" s="66" t="s">
        <v>378</v>
      </c>
      <c r="D201" s="66" t="s">
        <v>378</v>
      </c>
      <c r="E201" s="68" t="s">
        <v>211</v>
      </c>
      <c r="F201" s="67">
        <v>2432400</v>
      </c>
      <c r="G201" s="66" t="s">
        <v>10</v>
      </c>
      <c r="H201" s="75" t="s">
        <v>1692</v>
      </c>
      <c r="I201" s="80" t="s">
        <v>378</v>
      </c>
    </row>
    <row r="202" spans="1:9" hidden="1" x14ac:dyDescent="0.35">
      <c r="A202" s="64">
        <v>190</v>
      </c>
      <c r="B202" s="65" t="s">
        <v>379</v>
      </c>
      <c r="C202" s="66" t="s">
        <v>380</v>
      </c>
      <c r="D202" s="66" t="s">
        <v>380</v>
      </c>
      <c r="E202" s="68" t="s">
        <v>9</v>
      </c>
      <c r="F202" s="67">
        <v>2432400</v>
      </c>
      <c r="G202" s="66" t="s">
        <v>10</v>
      </c>
      <c r="H202" s="75" t="s">
        <v>1693</v>
      </c>
      <c r="I202" s="80" t="s">
        <v>380</v>
      </c>
    </row>
    <row r="203" spans="1:9" hidden="1" x14ac:dyDescent="0.35">
      <c r="A203" s="64">
        <v>191</v>
      </c>
      <c r="B203" s="65" t="s">
        <v>381</v>
      </c>
      <c r="C203" s="66" t="s">
        <v>382</v>
      </c>
      <c r="D203" s="66" t="s">
        <v>382</v>
      </c>
      <c r="E203" s="68" t="s">
        <v>211</v>
      </c>
      <c r="F203" s="67">
        <v>2432400</v>
      </c>
      <c r="G203" s="66" t="s">
        <v>10</v>
      </c>
      <c r="H203" s="75" t="s">
        <v>1694</v>
      </c>
      <c r="I203" s="80" t="s">
        <v>382</v>
      </c>
    </row>
    <row r="204" spans="1:9" hidden="1" x14ac:dyDescent="0.35">
      <c r="A204" s="64">
        <v>192</v>
      </c>
      <c r="B204" s="65" t="s">
        <v>383</v>
      </c>
      <c r="C204" s="66" t="s">
        <v>384</v>
      </c>
      <c r="D204" s="66" t="s">
        <v>384</v>
      </c>
      <c r="E204" s="68" t="s">
        <v>211</v>
      </c>
      <c r="F204" s="67">
        <v>2432400</v>
      </c>
      <c r="G204" s="66" t="s">
        <v>10</v>
      </c>
      <c r="H204" s="75" t="s">
        <v>1695</v>
      </c>
      <c r="I204" s="80" t="s">
        <v>384</v>
      </c>
    </row>
    <row r="205" spans="1:9" hidden="1" x14ac:dyDescent="0.35">
      <c r="A205" s="64">
        <v>193</v>
      </c>
      <c r="B205" s="65" t="s">
        <v>385</v>
      </c>
      <c r="C205" s="66" t="s">
        <v>386</v>
      </c>
      <c r="D205" s="66" t="s">
        <v>386</v>
      </c>
      <c r="E205" s="68" t="s">
        <v>9</v>
      </c>
      <c r="F205" s="67">
        <v>2432400</v>
      </c>
      <c r="G205" s="66" t="s">
        <v>10</v>
      </c>
      <c r="H205" s="75" t="s">
        <v>1696</v>
      </c>
      <c r="I205" s="80" t="s">
        <v>386</v>
      </c>
    </row>
    <row r="206" spans="1:9" hidden="1" x14ac:dyDescent="0.35">
      <c r="A206" s="64">
        <v>194</v>
      </c>
      <c r="B206" s="65" t="s">
        <v>387</v>
      </c>
      <c r="C206" s="66" t="s">
        <v>388</v>
      </c>
      <c r="D206" s="66" t="s">
        <v>388</v>
      </c>
      <c r="E206" s="68" t="s">
        <v>9</v>
      </c>
      <c r="F206" s="67">
        <v>2432400</v>
      </c>
      <c r="G206" s="66" t="s">
        <v>10</v>
      </c>
      <c r="H206" s="75" t="s">
        <v>1697</v>
      </c>
      <c r="I206" s="80" t="s">
        <v>388</v>
      </c>
    </row>
    <row r="207" spans="1:9" hidden="1" x14ac:dyDescent="0.35">
      <c r="A207" s="64">
        <v>195</v>
      </c>
      <c r="B207" s="65" t="s">
        <v>389</v>
      </c>
      <c r="C207" s="66" t="s">
        <v>390</v>
      </c>
      <c r="D207" s="66" t="s">
        <v>390</v>
      </c>
      <c r="E207" s="68" t="s">
        <v>9</v>
      </c>
      <c r="F207" s="67">
        <v>2432400</v>
      </c>
      <c r="G207" s="66" t="s">
        <v>10</v>
      </c>
      <c r="H207" s="75" t="s">
        <v>1698</v>
      </c>
      <c r="I207" s="80" t="s">
        <v>390</v>
      </c>
    </row>
    <row r="208" spans="1:9" hidden="1" x14ac:dyDescent="0.35">
      <c r="A208" s="64">
        <v>196</v>
      </c>
      <c r="B208" s="65" t="s">
        <v>391</v>
      </c>
      <c r="C208" s="66" t="s">
        <v>392</v>
      </c>
      <c r="D208" s="66" t="s">
        <v>392</v>
      </c>
      <c r="E208" s="68" t="s">
        <v>14</v>
      </c>
      <c r="F208" s="67">
        <v>2432400</v>
      </c>
      <c r="G208" s="66" t="s">
        <v>10</v>
      </c>
      <c r="H208" s="75" t="s">
        <v>1699</v>
      </c>
      <c r="I208" s="80" t="s">
        <v>392</v>
      </c>
    </row>
    <row r="209" spans="1:9" ht="36.75" hidden="1" customHeight="1" x14ac:dyDescent="0.35">
      <c r="A209" s="64">
        <v>197</v>
      </c>
      <c r="B209" s="65" t="s">
        <v>393</v>
      </c>
      <c r="C209" s="66" t="s">
        <v>394</v>
      </c>
      <c r="D209" s="66" t="s">
        <v>394</v>
      </c>
      <c r="E209" s="68" t="s">
        <v>14</v>
      </c>
      <c r="F209" s="67">
        <v>2432400</v>
      </c>
      <c r="G209" s="66" t="s">
        <v>10</v>
      </c>
      <c r="H209" s="75" t="s">
        <v>1700</v>
      </c>
      <c r="I209" s="80" t="s">
        <v>394</v>
      </c>
    </row>
    <row r="210" spans="1:9" hidden="1" x14ac:dyDescent="0.35">
      <c r="A210" s="64">
        <v>198</v>
      </c>
      <c r="B210" s="65" t="s">
        <v>395</v>
      </c>
      <c r="C210" s="66" t="s">
        <v>378</v>
      </c>
      <c r="D210" s="66" t="s">
        <v>378</v>
      </c>
      <c r="E210" s="68" t="s">
        <v>9</v>
      </c>
      <c r="F210" s="67">
        <v>2432400</v>
      </c>
      <c r="G210" s="66" t="s">
        <v>10</v>
      </c>
      <c r="H210" s="75" t="s">
        <v>1701</v>
      </c>
      <c r="I210" s="80" t="s">
        <v>378</v>
      </c>
    </row>
    <row r="211" spans="1:9" hidden="1" x14ac:dyDescent="0.35">
      <c r="A211" s="64">
        <v>199</v>
      </c>
      <c r="B211" s="65" t="s">
        <v>396</v>
      </c>
      <c r="C211" s="66" t="s">
        <v>397</v>
      </c>
      <c r="D211" s="66" t="s">
        <v>397</v>
      </c>
      <c r="E211" s="68" t="s">
        <v>14</v>
      </c>
      <c r="F211" s="67">
        <v>2432400</v>
      </c>
      <c r="G211" s="66" t="s">
        <v>10</v>
      </c>
      <c r="H211" s="75" t="s">
        <v>1702</v>
      </c>
      <c r="I211" s="80" t="s">
        <v>397</v>
      </c>
    </row>
    <row r="212" spans="1:9" hidden="1" x14ac:dyDescent="0.35">
      <c r="A212" s="64">
        <v>200</v>
      </c>
      <c r="B212" s="65" t="s">
        <v>398</v>
      </c>
      <c r="C212" s="66" t="s">
        <v>399</v>
      </c>
      <c r="D212" s="66" t="s">
        <v>399</v>
      </c>
      <c r="E212" s="68" t="s">
        <v>14</v>
      </c>
      <c r="F212" s="67">
        <v>2432400</v>
      </c>
      <c r="G212" s="66" t="s">
        <v>10</v>
      </c>
      <c r="H212" s="75" t="s">
        <v>1703</v>
      </c>
      <c r="I212" s="80" t="s">
        <v>399</v>
      </c>
    </row>
    <row r="213" spans="1:9" ht="46.5" hidden="1" x14ac:dyDescent="0.35">
      <c r="A213" s="64">
        <v>201</v>
      </c>
      <c r="B213" s="65" t="s">
        <v>400</v>
      </c>
      <c r="C213" s="66" t="s">
        <v>401</v>
      </c>
      <c r="D213" s="66" t="s">
        <v>401</v>
      </c>
      <c r="E213" s="68" t="s">
        <v>9</v>
      </c>
      <c r="F213" s="67">
        <v>2276400</v>
      </c>
      <c r="G213" s="66" t="s">
        <v>402</v>
      </c>
      <c r="H213" s="75" t="s">
        <v>1654</v>
      </c>
      <c r="I213" s="80" t="s">
        <v>401</v>
      </c>
    </row>
    <row r="214" spans="1:9" ht="46.5" hidden="1" x14ac:dyDescent="0.35">
      <c r="A214" s="64">
        <v>202</v>
      </c>
      <c r="B214" s="65" t="s">
        <v>403</v>
      </c>
      <c r="C214" s="66" t="s">
        <v>404</v>
      </c>
      <c r="D214" s="66" t="s">
        <v>404</v>
      </c>
      <c r="E214" s="68" t="s">
        <v>14</v>
      </c>
      <c r="F214" s="67">
        <v>2276400</v>
      </c>
      <c r="G214" s="66" t="s">
        <v>402</v>
      </c>
      <c r="H214" s="75" t="s">
        <v>1655</v>
      </c>
      <c r="I214" s="80" t="s">
        <v>404</v>
      </c>
    </row>
    <row r="215" spans="1:9" ht="46.5" hidden="1" x14ac:dyDescent="0.35">
      <c r="A215" s="64">
        <v>203</v>
      </c>
      <c r="B215" s="65" t="s">
        <v>405</v>
      </c>
      <c r="C215" s="66" t="s">
        <v>406</v>
      </c>
      <c r="D215" s="66" t="s">
        <v>406</v>
      </c>
      <c r="E215" s="68" t="s">
        <v>9</v>
      </c>
      <c r="F215" s="67">
        <v>2276400</v>
      </c>
      <c r="G215" s="66" t="s">
        <v>402</v>
      </c>
      <c r="H215" s="75" t="s">
        <v>1656</v>
      </c>
      <c r="I215" s="80" t="s">
        <v>406</v>
      </c>
    </row>
    <row r="216" spans="1:9" ht="46.5" hidden="1" x14ac:dyDescent="0.35">
      <c r="A216" s="64">
        <v>204</v>
      </c>
      <c r="B216" s="65" t="s">
        <v>407</v>
      </c>
      <c r="C216" s="66" t="s">
        <v>408</v>
      </c>
      <c r="D216" s="66" t="s">
        <v>408</v>
      </c>
      <c r="E216" s="68" t="s">
        <v>211</v>
      </c>
      <c r="F216" s="67">
        <v>2276400</v>
      </c>
      <c r="G216" s="66" t="s">
        <v>402</v>
      </c>
      <c r="H216" s="75" t="s">
        <v>1657</v>
      </c>
      <c r="I216" s="80" t="s">
        <v>408</v>
      </c>
    </row>
    <row r="217" spans="1:9" ht="46.5" hidden="1" x14ac:dyDescent="0.35">
      <c r="A217" s="64">
        <v>205</v>
      </c>
      <c r="B217" s="65" t="s">
        <v>409</v>
      </c>
      <c r="C217" s="66" t="s">
        <v>410</v>
      </c>
      <c r="D217" s="66" t="s">
        <v>410</v>
      </c>
      <c r="E217" s="68" t="s">
        <v>9</v>
      </c>
      <c r="F217" s="67">
        <v>2276400</v>
      </c>
      <c r="G217" s="66" t="s">
        <v>402</v>
      </c>
      <c r="H217" s="75" t="s">
        <v>1658</v>
      </c>
      <c r="I217" s="80" t="s">
        <v>410</v>
      </c>
    </row>
    <row r="218" spans="1:9" ht="46.5" hidden="1" x14ac:dyDescent="0.35">
      <c r="A218" s="64">
        <v>206</v>
      </c>
      <c r="B218" s="65" t="s">
        <v>411</v>
      </c>
      <c r="C218" s="66" t="s">
        <v>412</v>
      </c>
      <c r="D218" s="66" t="s">
        <v>412</v>
      </c>
      <c r="E218" s="68" t="s">
        <v>9</v>
      </c>
      <c r="F218" s="67">
        <v>2276400</v>
      </c>
      <c r="G218" s="66" t="s">
        <v>402</v>
      </c>
      <c r="H218" s="75" t="s">
        <v>1659</v>
      </c>
      <c r="I218" s="80" t="s">
        <v>412</v>
      </c>
    </row>
    <row r="219" spans="1:9" ht="46.5" hidden="1" x14ac:dyDescent="0.35">
      <c r="A219" s="64">
        <v>207</v>
      </c>
      <c r="B219" s="65" t="s">
        <v>413</v>
      </c>
      <c r="C219" s="66" t="s">
        <v>414</v>
      </c>
      <c r="D219" s="66" t="s">
        <v>414</v>
      </c>
      <c r="E219" s="68" t="s">
        <v>14</v>
      </c>
      <c r="F219" s="67">
        <v>2276400</v>
      </c>
      <c r="G219" s="66" t="s">
        <v>402</v>
      </c>
      <c r="H219" s="75" t="s">
        <v>1660</v>
      </c>
      <c r="I219" s="80" t="s">
        <v>414</v>
      </c>
    </row>
    <row r="220" spans="1:9" ht="46.5" hidden="1" x14ac:dyDescent="0.35">
      <c r="A220" s="64">
        <v>208</v>
      </c>
      <c r="B220" s="65" t="s">
        <v>415</v>
      </c>
      <c r="C220" s="66" t="s">
        <v>416</v>
      </c>
      <c r="D220" s="66" t="s">
        <v>416</v>
      </c>
      <c r="E220" s="68" t="s">
        <v>9</v>
      </c>
      <c r="F220" s="67">
        <v>2276400</v>
      </c>
      <c r="G220" s="66" t="s">
        <v>402</v>
      </c>
      <c r="H220" s="75" t="s">
        <v>1661</v>
      </c>
      <c r="I220" s="80" t="s">
        <v>416</v>
      </c>
    </row>
    <row r="221" spans="1:9" ht="46.5" hidden="1" x14ac:dyDescent="0.35">
      <c r="A221" s="64">
        <v>209</v>
      </c>
      <c r="B221" s="65" t="s">
        <v>417</v>
      </c>
      <c r="C221" s="66" t="s">
        <v>418</v>
      </c>
      <c r="D221" s="66" t="s">
        <v>418</v>
      </c>
      <c r="E221" s="68" t="s">
        <v>9</v>
      </c>
      <c r="F221" s="67">
        <v>2276400</v>
      </c>
      <c r="G221" s="66" t="s">
        <v>402</v>
      </c>
      <c r="H221" s="75" t="s">
        <v>1662</v>
      </c>
      <c r="I221" s="80" t="s">
        <v>418</v>
      </c>
    </row>
    <row r="222" spans="1:9" ht="46.5" hidden="1" x14ac:dyDescent="0.35">
      <c r="A222" s="64">
        <v>210</v>
      </c>
      <c r="B222" s="65" t="s">
        <v>419</v>
      </c>
      <c r="C222" s="66" t="s">
        <v>420</v>
      </c>
      <c r="D222" s="66" t="s">
        <v>420</v>
      </c>
      <c r="E222" s="68" t="s">
        <v>14</v>
      </c>
      <c r="F222" s="67">
        <v>2276400</v>
      </c>
      <c r="G222" s="66" t="s">
        <v>402</v>
      </c>
      <c r="H222" s="75" t="s">
        <v>1663</v>
      </c>
      <c r="I222" s="80" t="s">
        <v>420</v>
      </c>
    </row>
    <row r="223" spans="1:9" ht="46.5" hidden="1" x14ac:dyDescent="0.35">
      <c r="A223" s="64">
        <v>211</v>
      </c>
      <c r="B223" s="65" t="s">
        <v>421</v>
      </c>
      <c r="C223" s="66" t="s">
        <v>422</v>
      </c>
      <c r="D223" s="66" t="s">
        <v>422</v>
      </c>
      <c r="E223" s="68" t="s">
        <v>9</v>
      </c>
      <c r="F223" s="67">
        <v>2276400</v>
      </c>
      <c r="G223" s="66" t="s">
        <v>402</v>
      </c>
      <c r="H223" s="75" t="s">
        <v>1664</v>
      </c>
      <c r="I223" s="80" t="s">
        <v>422</v>
      </c>
    </row>
    <row r="224" spans="1:9" ht="46.5" hidden="1" x14ac:dyDescent="0.35">
      <c r="A224" s="64">
        <v>212</v>
      </c>
      <c r="B224" s="65" t="s">
        <v>423</v>
      </c>
      <c r="C224" s="66" t="s">
        <v>424</v>
      </c>
      <c r="D224" s="66" t="s">
        <v>424</v>
      </c>
      <c r="E224" s="68" t="s">
        <v>14</v>
      </c>
      <c r="F224" s="67">
        <v>2276400</v>
      </c>
      <c r="G224" s="66" t="s">
        <v>402</v>
      </c>
      <c r="H224" s="75" t="s">
        <v>1665</v>
      </c>
      <c r="I224" s="80" t="s">
        <v>424</v>
      </c>
    </row>
    <row r="225" spans="1:9" ht="46.5" hidden="1" x14ac:dyDescent="0.35">
      <c r="A225" s="64">
        <v>213</v>
      </c>
      <c r="B225" s="65" t="s">
        <v>425</v>
      </c>
      <c r="C225" s="66" t="s">
        <v>426</v>
      </c>
      <c r="D225" s="66" t="s">
        <v>426</v>
      </c>
      <c r="E225" s="68" t="s">
        <v>14</v>
      </c>
      <c r="F225" s="67">
        <v>2276400</v>
      </c>
      <c r="G225" s="66" t="s">
        <v>402</v>
      </c>
      <c r="H225" s="75" t="s">
        <v>1666</v>
      </c>
      <c r="I225" s="80" t="s">
        <v>426</v>
      </c>
    </row>
    <row r="226" spans="1:9" ht="46.5" hidden="1" x14ac:dyDescent="0.35">
      <c r="A226" s="64">
        <v>214</v>
      </c>
      <c r="B226" s="65" t="s">
        <v>427</v>
      </c>
      <c r="C226" s="66" t="s">
        <v>428</v>
      </c>
      <c r="D226" s="66" t="s">
        <v>428</v>
      </c>
      <c r="E226" s="68" t="s">
        <v>9</v>
      </c>
      <c r="F226" s="67">
        <v>2276400</v>
      </c>
      <c r="G226" s="66" t="s">
        <v>402</v>
      </c>
      <c r="H226" s="75" t="s">
        <v>1667</v>
      </c>
      <c r="I226" s="80" t="s">
        <v>428</v>
      </c>
    </row>
    <row r="227" spans="1:9" ht="46.5" hidden="1" x14ac:dyDescent="0.35">
      <c r="A227" s="64">
        <v>215</v>
      </c>
      <c r="B227" s="65" t="s">
        <v>429</v>
      </c>
      <c r="C227" s="66" t="s">
        <v>430</v>
      </c>
      <c r="D227" s="66" t="s">
        <v>430</v>
      </c>
      <c r="E227" s="68" t="s">
        <v>9</v>
      </c>
      <c r="F227" s="67">
        <v>2276400</v>
      </c>
      <c r="G227" s="66" t="s">
        <v>402</v>
      </c>
      <c r="H227" s="75" t="s">
        <v>1668</v>
      </c>
      <c r="I227" s="80" t="s">
        <v>430</v>
      </c>
    </row>
    <row r="228" spans="1:9" ht="46.5" hidden="1" x14ac:dyDescent="0.35">
      <c r="A228" s="64">
        <v>216</v>
      </c>
      <c r="B228" s="65" t="s">
        <v>431</v>
      </c>
      <c r="C228" s="66" t="s">
        <v>432</v>
      </c>
      <c r="D228" s="66" t="s">
        <v>432</v>
      </c>
      <c r="E228" s="68" t="s">
        <v>14</v>
      </c>
      <c r="F228" s="67">
        <v>2276400</v>
      </c>
      <c r="G228" s="66" t="s">
        <v>402</v>
      </c>
      <c r="H228" s="75" t="s">
        <v>1669</v>
      </c>
      <c r="I228" s="80" t="s">
        <v>432</v>
      </c>
    </row>
    <row r="229" spans="1:9" hidden="1" x14ac:dyDescent="0.35">
      <c r="A229" s="64">
        <v>217</v>
      </c>
      <c r="B229" s="65" t="s">
        <v>433</v>
      </c>
      <c r="C229" s="66" t="s">
        <v>434</v>
      </c>
      <c r="D229" s="66" t="s">
        <v>434</v>
      </c>
      <c r="E229" s="68" t="s">
        <v>14</v>
      </c>
      <c r="F229" s="67">
        <v>3175400</v>
      </c>
      <c r="G229" s="66" t="s">
        <v>10</v>
      </c>
      <c r="H229" s="75" t="s">
        <v>1519</v>
      </c>
      <c r="I229" s="80" t="s">
        <v>434</v>
      </c>
    </row>
    <row r="230" spans="1:9" hidden="1" x14ac:dyDescent="0.35">
      <c r="A230" s="64">
        <v>218</v>
      </c>
      <c r="B230" s="65" t="s">
        <v>435</v>
      </c>
      <c r="C230" s="66" t="s">
        <v>436</v>
      </c>
      <c r="D230" s="66" t="s">
        <v>436</v>
      </c>
      <c r="E230" s="68" t="s">
        <v>14</v>
      </c>
      <c r="F230" s="67">
        <v>3175400</v>
      </c>
      <c r="G230" s="66" t="s">
        <v>10</v>
      </c>
      <c r="H230" s="75" t="s">
        <v>1520</v>
      </c>
      <c r="I230" s="80" t="s">
        <v>436</v>
      </c>
    </row>
    <row r="231" spans="1:9" hidden="1" x14ac:dyDescent="0.35">
      <c r="A231" s="64">
        <v>219</v>
      </c>
      <c r="B231" s="65" t="s">
        <v>437</v>
      </c>
      <c r="C231" s="66" t="s">
        <v>438</v>
      </c>
      <c r="D231" s="66" t="s">
        <v>438</v>
      </c>
      <c r="E231" s="68" t="s">
        <v>14</v>
      </c>
      <c r="F231" s="67">
        <v>3175400</v>
      </c>
      <c r="G231" s="66" t="s">
        <v>10</v>
      </c>
      <c r="H231" s="75" t="s">
        <v>1521</v>
      </c>
      <c r="I231" s="80" t="s">
        <v>438</v>
      </c>
    </row>
    <row r="232" spans="1:9" hidden="1" x14ac:dyDescent="0.35">
      <c r="A232" s="64">
        <v>220</v>
      </c>
      <c r="B232" s="65" t="s">
        <v>439</v>
      </c>
      <c r="C232" s="66" t="s">
        <v>440</v>
      </c>
      <c r="D232" s="66" t="s">
        <v>440</v>
      </c>
      <c r="E232" s="68" t="s">
        <v>14</v>
      </c>
      <c r="F232" s="67">
        <v>3175400</v>
      </c>
      <c r="G232" s="66" t="s">
        <v>10</v>
      </c>
      <c r="H232" s="75" t="s">
        <v>1522</v>
      </c>
      <c r="I232" s="80" t="s">
        <v>440</v>
      </c>
    </row>
    <row r="233" spans="1:9" hidden="1" x14ac:dyDescent="0.35">
      <c r="A233" s="64">
        <v>221</v>
      </c>
      <c r="B233" s="65" t="s">
        <v>441</v>
      </c>
      <c r="C233" s="66" t="s">
        <v>442</v>
      </c>
      <c r="D233" s="66" t="s">
        <v>442</v>
      </c>
      <c r="E233" s="68" t="s">
        <v>14</v>
      </c>
      <c r="F233" s="67">
        <v>3175400</v>
      </c>
      <c r="G233" s="66" t="s">
        <v>10</v>
      </c>
      <c r="H233" s="75" t="s">
        <v>1523</v>
      </c>
      <c r="I233" s="80" t="s">
        <v>442</v>
      </c>
    </row>
    <row r="234" spans="1:9" hidden="1" x14ac:dyDescent="0.35">
      <c r="A234" s="64">
        <v>222</v>
      </c>
      <c r="B234" s="65" t="s">
        <v>443</v>
      </c>
      <c r="C234" s="66" t="s">
        <v>444</v>
      </c>
      <c r="D234" s="66" t="s">
        <v>444</v>
      </c>
      <c r="E234" s="68" t="s">
        <v>14</v>
      </c>
      <c r="F234" s="67">
        <v>3175400</v>
      </c>
      <c r="G234" s="66" t="s">
        <v>10</v>
      </c>
      <c r="H234" s="75" t="s">
        <v>1524</v>
      </c>
      <c r="I234" s="80" t="s">
        <v>444</v>
      </c>
    </row>
    <row r="235" spans="1:9" hidden="1" x14ac:dyDescent="0.35">
      <c r="A235" s="64">
        <v>223</v>
      </c>
      <c r="B235" s="65" t="s">
        <v>445</v>
      </c>
      <c r="C235" s="66" t="s">
        <v>446</v>
      </c>
      <c r="D235" s="66" t="s">
        <v>446</v>
      </c>
      <c r="E235" s="68" t="s">
        <v>14</v>
      </c>
      <c r="F235" s="67">
        <v>3175400</v>
      </c>
      <c r="G235" s="66" t="s">
        <v>10</v>
      </c>
      <c r="H235" s="75" t="s">
        <v>1525</v>
      </c>
      <c r="I235" s="80" t="s">
        <v>446</v>
      </c>
    </row>
    <row r="236" spans="1:9" hidden="1" x14ac:dyDescent="0.35">
      <c r="A236" s="64">
        <v>224</v>
      </c>
      <c r="B236" s="65" t="s">
        <v>447</v>
      </c>
      <c r="C236" s="66" t="s">
        <v>448</v>
      </c>
      <c r="D236" s="66" t="s">
        <v>448</v>
      </c>
      <c r="E236" s="68" t="s">
        <v>14</v>
      </c>
      <c r="F236" s="67">
        <v>3175400</v>
      </c>
      <c r="G236" s="66" t="s">
        <v>10</v>
      </c>
      <c r="H236" s="75" t="s">
        <v>1526</v>
      </c>
      <c r="I236" s="80" t="s">
        <v>448</v>
      </c>
    </row>
    <row r="237" spans="1:9" hidden="1" x14ac:dyDescent="0.35">
      <c r="A237" s="64">
        <v>225</v>
      </c>
      <c r="B237" s="65" t="s">
        <v>449</v>
      </c>
      <c r="C237" s="66" t="s">
        <v>450</v>
      </c>
      <c r="D237" s="66" t="s">
        <v>450</v>
      </c>
      <c r="E237" s="68" t="s">
        <v>9</v>
      </c>
      <c r="F237" s="67">
        <v>3175400</v>
      </c>
      <c r="G237" s="66" t="s">
        <v>10</v>
      </c>
      <c r="H237" s="75" t="s">
        <v>1528</v>
      </c>
      <c r="I237" s="80" t="s">
        <v>450</v>
      </c>
    </row>
    <row r="238" spans="1:9" hidden="1" x14ac:dyDescent="0.35">
      <c r="A238" s="64">
        <v>226</v>
      </c>
      <c r="B238" s="65" t="s">
        <v>451</v>
      </c>
      <c r="C238" s="66" t="s">
        <v>452</v>
      </c>
      <c r="D238" s="66" t="s">
        <v>452</v>
      </c>
      <c r="E238" s="68" t="s">
        <v>211</v>
      </c>
      <c r="F238" s="67">
        <v>3175400</v>
      </c>
      <c r="G238" s="66" t="s">
        <v>10</v>
      </c>
      <c r="H238" s="75" t="s">
        <v>1529</v>
      </c>
      <c r="I238" s="80" t="s">
        <v>452</v>
      </c>
    </row>
    <row r="239" spans="1:9" hidden="1" x14ac:dyDescent="0.35">
      <c r="A239" s="64">
        <v>227</v>
      </c>
      <c r="B239" s="65" t="s">
        <v>453</v>
      </c>
      <c r="C239" s="66" t="s">
        <v>454</v>
      </c>
      <c r="D239" s="66" t="s">
        <v>454</v>
      </c>
      <c r="E239" s="68" t="s">
        <v>211</v>
      </c>
      <c r="F239" s="67">
        <v>3175400</v>
      </c>
      <c r="G239" s="66" t="s">
        <v>10</v>
      </c>
      <c r="H239" s="75" t="s">
        <v>1530</v>
      </c>
      <c r="I239" s="80" t="s">
        <v>454</v>
      </c>
    </row>
    <row r="240" spans="1:9" hidden="1" x14ac:dyDescent="0.35">
      <c r="A240" s="64">
        <v>228</v>
      </c>
      <c r="B240" s="65" t="s">
        <v>455</v>
      </c>
      <c r="C240" s="66" t="s">
        <v>456</v>
      </c>
      <c r="D240" s="66" t="s">
        <v>456</v>
      </c>
      <c r="E240" s="68" t="s">
        <v>9</v>
      </c>
      <c r="F240" s="67">
        <v>3175400</v>
      </c>
      <c r="G240" s="66" t="s">
        <v>10</v>
      </c>
      <c r="H240" s="75" t="s">
        <v>1531</v>
      </c>
      <c r="I240" s="80" t="s">
        <v>456</v>
      </c>
    </row>
    <row r="241" spans="1:9" hidden="1" x14ac:dyDescent="0.35">
      <c r="A241" s="64">
        <v>229</v>
      </c>
      <c r="B241" s="65" t="s">
        <v>457</v>
      </c>
      <c r="C241" s="66" t="s">
        <v>458</v>
      </c>
      <c r="D241" s="66" t="s">
        <v>458</v>
      </c>
      <c r="E241" s="68" t="s">
        <v>9</v>
      </c>
      <c r="F241" s="67">
        <v>3175400</v>
      </c>
      <c r="G241" s="66" t="s">
        <v>10</v>
      </c>
      <c r="H241" s="75" t="s">
        <v>1532</v>
      </c>
      <c r="I241" s="80" t="s">
        <v>458</v>
      </c>
    </row>
    <row r="242" spans="1:9" hidden="1" x14ac:dyDescent="0.35">
      <c r="A242" s="64">
        <v>230</v>
      </c>
      <c r="B242" s="65" t="s">
        <v>459</v>
      </c>
      <c r="C242" s="66" t="s">
        <v>460</v>
      </c>
      <c r="D242" s="66" t="s">
        <v>460</v>
      </c>
      <c r="E242" s="68" t="s">
        <v>14</v>
      </c>
      <c r="F242" s="67">
        <v>3175400</v>
      </c>
      <c r="G242" s="66" t="s">
        <v>10</v>
      </c>
      <c r="H242" s="75" t="s">
        <v>1533</v>
      </c>
      <c r="I242" s="80" t="s">
        <v>460</v>
      </c>
    </row>
    <row r="243" spans="1:9" hidden="1" x14ac:dyDescent="0.35">
      <c r="A243" s="64">
        <v>231</v>
      </c>
      <c r="B243" s="65" t="s">
        <v>461</v>
      </c>
      <c r="C243" s="66" t="s">
        <v>462</v>
      </c>
      <c r="D243" s="66" t="s">
        <v>462</v>
      </c>
      <c r="E243" s="68" t="s">
        <v>9</v>
      </c>
      <c r="F243" s="67">
        <v>3175400</v>
      </c>
      <c r="G243" s="66" t="s">
        <v>10</v>
      </c>
      <c r="H243" s="75" t="s">
        <v>1534</v>
      </c>
      <c r="I243" s="80" t="s">
        <v>462</v>
      </c>
    </row>
    <row r="244" spans="1:9" hidden="1" x14ac:dyDescent="0.35">
      <c r="A244" s="64">
        <v>232</v>
      </c>
      <c r="B244" s="65" t="s">
        <v>463</v>
      </c>
      <c r="C244" s="66" t="s">
        <v>464</v>
      </c>
      <c r="D244" s="66" t="s">
        <v>464</v>
      </c>
      <c r="E244" s="68" t="s">
        <v>14</v>
      </c>
      <c r="F244" s="67">
        <v>3175400</v>
      </c>
      <c r="G244" s="66" t="s">
        <v>10</v>
      </c>
      <c r="H244" s="75" t="s">
        <v>1535</v>
      </c>
      <c r="I244" s="80" t="s">
        <v>464</v>
      </c>
    </row>
    <row r="245" spans="1:9" hidden="1" x14ac:dyDescent="0.35">
      <c r="A245" s="64">
        <v>233</v>
      </c>
      <c r="B245" s="65" t="s">
        <v>465</v>
      </c>
      <c r="C245" s="66" t="s">
        <v>466</v>
      </c>
      <c r="D245" s="66" t="s">
        <v>466</v>
      </c>
      <c r="E245" s="68" t="s">
        <v>9</v>
      </c>
      <c r="F245" s="67">
        <v>3175400</v>
      </c>
      <c r="G245" s="66" t="s">
        <v>10</v>
      </c>
      <c r="H245" s="75" t="s">
        <v>1536</v>
      </c>
      <c r="I245" s="80" t="s">
        <v>466</v>
      </c>
    </row>
    <row r="246" spans="1:9" hidden="1" x14ac:dyDescent="0.35">
      <c r="A246" s="64">
        <v>234</v>
      </c>
      <c r="B246" s="65" t="s">
        <v>467</v>
      </c>
      <c r="C246" s="66" t="s">
        <v>468</v>
      </c>
      <c r="D246" s="66" t="s">
        <v>468</v>
      </c>
      <c r="E246" s="68" t="s">
        <v>9</v>
      </c>
      <c r="F246" s="67">
        <v>3175400</v>
      </c>
      <c r="G246" s="66" t="s">
        <v>10</v>
      </c>
      <c r="H246" s="75" t="s">
        <v>1537</v>
      </c>
      <c r="I246" s="80" t="s">
        <v>468</v>
      </c>
    </row>
    <row r="247" spans="1:9" hidden="1" x14ac:dyDescent="0.35">
      <c r="A247" s="64">
        <v>235</v>
      </c>
      <c r="B247" s="65" t="s">
        <v>469</v>
      </c>
      <c r="C247" s="66" t="s">
        <v>470</v>
      </c>
      <c r="D247" s="66" t="s">
        <v>470</v>
      </c>
      <c r="E247" s="68" t="s">
        <v>9</v>
      </c>
      <c r="F247" s="67">
        <v>3175400</v>
      </c>
      <c r="G247" s="66" t="s">
        <v>10</v>
      </c>
      <c r="H247" s="75" t="s">
        <v>1538</v>
      </c>
      <c r="I247" s="80" t="s">
        <v>470</v>
      </c>
    </row>
    <row r="248" spans="1:9" hidden="1" x14ac:dyDescent="0.35">
      <c r="A248" s="64">
        <v>236</v>
      </c>
      <c r="B248" s="65" t="s">
        <v>471</v>
      </c>
      <c r="C248" s="66" t="s">
        <v>472</v>
      </c>
      <c r="D248" s="66" t="s">
        <v>472</v>
      </c>
      <c r="E248" s="68" t="s">
        <v>9</v>
      </c>
      <c r="F248" s="67">
        <v>3175400</v>
      </c>
      <c r="G248" s="66" t="s">
        <v>10</v>
      </c>
      <c r="H248" s="75" t="s">
        <v>1539</v>
      </c>
      <c r="I248" s="80" t="s">
        <v>472</v>
      </c>
    </row>
    <row r="249" spans="1:9" hidden="1" x14ac:dyDescent="0.35">
      <c r="A249" s="64">
        <v>237</v>
      </c>
      <c r="B249" s="65" t="s">
        <v>473</v>
      </c>
      <c r="C249" s="66" t="s">
        <v>474</v>
      </c>
      <c r="D249" s="66" t="s">
        <v>474</v>
      </c>
      <c r="E249" s="68" t="s">
        <v>9</v>
      </c>
      <c r="F249" s="67">
        <v>3175400</v>
      </c>
      <c r="G249" s="66" t="s">
        <v>10</v>
      </c>
      <c r="H249" s="75" t="s">
        <v>1540</v>
      </c>
      <c r="I249" s="80" t="s">
        <v>474</v>
      </c>
    </row>
    <row r="250" spans="1:9" hidden="1" x14ac:dyDescent="0.35">
      <c r="A250" s="64">
        <v>238</v>
      </c>
      <c r="B250" s="65" t="s">
        <v>475</v>
      </c>
      <c r="C250" s="66" t="s">
        <v>476</v>
      </c>
      <c r="D250" s="66" t="s">
        <v>476</v>
      </c>
      <c r="E250" s="68" t="s">
        <v>9</v>
      </c>
      <c r="F250" s="67">
        <v>3175400</v>
      </c>
      <c r="G250" s="66" t="s">
        <v>10</v>
      </c>
      <c r="H250" s="75" t="s">
        <v>1541</v>
      </c>
      <c r="I250" s="80" t="s">
        <v>476</v>
      </c>
    </row>
    <row r="251" spans="1:9" hidden="1" x14ac:dyDescent="0.35">
      <c r="A251" s="64">
        <v>239</v>
      </c>
      <c r="B251" s="65" t="s">
        <v>477</v>
      </c>
      <c r="C251" s="66" t="s">
        <v>478</v>
      </c>
      <c r="D251" s="66" t="s">
        <v>478</v>
      </c>
      <c r="E251" s="68" t="s">
        <v>9</v>
      </c>
      <c r="F251" s="67">
        <v>3175400</v>
      </c>
      <c r="G251" s="66" t="s">
        <v>10</v>
      </c>
      <c r="H251" s="75" t="s">
        <v>1542</v>
      </c>
      <c r="I251" s="80" t="s">
        <v>478</v>
      </c>
    </row>
    <row r="252" spans="1:9" hidden="1" x14ac:dyDescent="0.35">
      <c r="A252" s="64">
        <v>240</v>
      </c>
      <c r="B252" s="65" t="s">
        <v>479</v>
      </c>
      <c r="C252" s="66" t="s">
        <v>480</v>
      </c>
      <c r="D252" s="66" t="s">
        <v>480</v>
      </c>
      <c r="E252" s="68" t="s">
        <v>9</v>
      </c>
      <c r="F252" s="67">
        <v>3175400</v>
      </c>
      <c r="G252" s="66" t="s">
        <v>10</v>
      </c>
      <c r="H252" s="75" t="s">
        <v>1543</v>
      </c>
      <c r="I252" s="80" t="s">
        <v>480</v>
      </c>
    </row>
    <row r="253" spans="1:9" ht="31" hidden="1" x14ac:dyDescent="0.35">
      <c r="A253" s="64">
        <v>241</v>
      </c>
      <c r="B253" s="65" t="s">
        <v>481</v>
      </c>
      <c r="C253" s="66" t="s">
        <v>482</v>
      </c>
      <c r="D253" s="66" t="s">
        <v>482</v>
      </c>
      <c r="E253" s="68" t="s">
        <v>14</v>
      </c>
      <c r="F253" s="67">
        <v>3175400</v>
      </c>
      <c r="G253" s="66" t="s">
        <v>10</v>
      </c>
      <c r="H253" s="75" t="s">
        <v>1544</v>
      </c>
      <c r="I253" s="80" t="s">
        <v>482</v>
      </c>
    </row>
    <row r="254" spans="1:9" ht="31" hidden="1" x14ac:dyDescent="0.35">
      <c r="A254" s="64">
        <v>242</v>
      </c>
      <c r="B254" s="65" t="s">
        <v>483</v>
      </c>
      <c r="C254" s="66" t="s">
        <v>484</v>
      </c>
      <c r="D254" s="66" t="s">
        <v>484</v>
      </c>
      <c r="E254" s="68" t="s">
        <v>14</v>
      </c>
      <c r="F254" s="67">
        <v>3175400</v>
      </c>
      <c r="G254" s="66" t="s">
        <v>10</v>
      </c>
      <c r="H254" s="75" t="s">
        <v>1545</v>
      </c>
      <c r="I254" s="80" t="s">
        <v>484</v>
      </c>
    </row>
    <row r="255" spans="1:9" ht="31" hidden="1" x14ac:dyDescent="0.35">
      <c r="A255" s="64">
        <v>243</v>
      </c>
      <c r="B255" s="65" t="s">
        <v>485</v>
      </c>
      <c r="C255" s="66" t="s">
        <v>486</v>
      </c>
      <c r="D255" s="66" t="s">
        <v>486</v>
      </c>
      <c r="E255" s="68" t="s">
        <v>14</v>
      </c>
      <c r="F255" s="67">
        <v>3175400</v>
      </c>
      <c r="G255" s="66" t="s">
        <v>10</v>
      </c>
      <c r="H255" s="75" t="s">
        <v>1546</v>
      </c>
      <c r="I255" s="80" t="s">
        <v>486</v>
      </c>
    </row>
    <row r="256" spans="1:9" hidden="1" x14ac:dyDescent="0.35">
      <c r="A256" s="64">
        <v>244</v>
      </c>
      <c r="B256" s="65" t="s">
        <v>487</v>
      </c>
      <c r="C256" s="66" t="s">
        <v>448</v>
      </c>
      <c r="D256" s="66" t="s">
        <v>448</v>
      </c>
      <c r="E256" s="68" t="s">
        <v>14</v>
      </c>
      <c r="F256" s="67">
        <v>3175400</v>
      </c>
      <c r="G256" s="66" t="s">
        <v>10</v>
      </c>
      <c r="H256" s="75" t="s">
        <v>1547</v>
      </c>
      <c r="I256" s="80" t="s">
        <v>448</v>
      </c>
    </row>
    <row r="257" spans="1:9" hidden="1" x14ac:dyDescent="0.35">
      <c r="A257" s="64">
        <v>245</v>
      </c>
      <c r="B257" s="65" t="s">
        <v>488</v>
      </c>
      <c r="C257" s="66" t="s">
        <v>438</v>
      </c>
      <c r="D257" s="66" t="s">
        <v>438</v>
      </c>
      <c r="E257" s="68" t="s">
        <v>14</v>
      </c>
      <c r="F257" s="67">
        <v>3175400</v>
      </c>
      <c r="G257" s="66" t="s">
        <v>10</v>
      </c>
      <c r="H257" s="75" t="s">
        <v>1548</v>
      </c>
      <c r="I257" s="80" t="s">
        <v>438</v>
      </c>
    </row>
    <row r="258" spans="1:9" hidden="1" x14ac:dyDescent="0.35">
      <c r="A258" s="64">
        <v>246</v>
      </c>
      <c r="B258" s="65" t="s">
        <v>489</v>
      </c>
      <c r="C258" s="66" t="s">
        <v>434</v>
      </c>
      <c r="D258" s="66" t="s">
        <v>434</v>
      </c>
      <c r="E258" s="68" t="s">
        <v>14</v>
      </c>
      <c r="F258" s="67">
        <v>3175400</v>
      </c>
      <c r="G258" s="66" t="s">
        <v>10</v>
      </c>
      <c r="H258" s="75" t="s">
        <v>1549</v>
      </c>
      <c r="I258" s="80" t="s">
        <v>434</v>
      </c>
    </row>
    <row r="259" spans="1:9" hidden="1" x14ac:dyDescent="0.35">
      <c r="A259" s="64">
        <v>247</v>
      </c>
      <c r="B259" s="65" t="s">
        <v>490</v>
      </c>
      <c r="C259" s="66" t="s">
        <v>436</v>
      </c>
      <c r="D259" s="66" t="s">
        <v>436</v>
      </c>
      <c r="E259" s="68" t="s">
        <v>14</v>
      </c>
      <c r="F259" s="67">
        <v>3175400</v>
      </c>
      <c r="G259" s="66" t="s">
        <v>10</v>
      </c>
      <c r="H259" s="75" t="s">
        <v>1550</v>
      </c>
      <c r="I259" s="80" t="s">
        <v>436</v>
      </c>
    </row>
    <row r="260" spans="1:9" hidden="1" x14ac:dyDescent="0.35">
      <c r="A260" s="64">
        <v>248</v>
      </c>
      <c r="B260" s="65" t="s">
        <v>491</v>
      </c>
      <c r="C260" s="66" t="s">
        <v>492</v>
      </c>
      <c r="D260" s="66" t="s">
        <v>492</v>
      </c>
      <c r="E260" s="68" t="s">
        <v>14</v>
      </c>
      <c r="F260" s="67">
        <v>3175400</v>
      </c>
      <c r="G260" s="66" t="s">
        <v>10</v>
      </c>
      <c r="H260" s="75" t="s">
        <v>1551</v>
      </c>
      <c r="I260" s="80" t="s">
        <v>492</v>
      </c>
    </row>
    <row r="261" spans="1:9" hidden="1" x14ac:dyDescent="0.35">
      <c r="A261" s="64">
        <v>249</v>
      </c>
      <c r="B261" s="65" t="s">
        <v>493</v>
      </c>
      <c r="C261" s="66" t="s">
        <v>494</v>
      </c>
      <c r="D261" s="66" t="s">
        <v>494</v>
      </c>
      <c r="E261" s="68" t="s">
        <v>14</v>
      </c>
      <c r="F261" s="67">
        <v>3175400</v>
      </c>
      <c r="G261" s="66" t="s">
        <v>10</v>
      </c>
      <c r="H261" s="75" t="s">
        <v>1552</v>
      </c>
      <c r="I261" s="80" t="s">
        <v>494</v>
      </c>
    </row>
    <row r="262" spans="1:9" hidden="1" x14ac:dyDescent="0.35">
      <c r="A262" s="64">
        <v>250</v>
      </c>
      <c r="B262" s="65" t="s">
        <v>495</v>
      </c>
      <c r="C262" s="66" t="s">
        <v>496</v>
      </c>
      <c r="D262" s="66" t="s">
        <v>496</v>
      </c>
      <c r="E262" s="68" t="s">
        <v>14</v>
      </c>
      <c r="F262" s="67">
        <v>3175400</v>
      </c>
      <c r="G262" s="66" t="s">
        <v>10</v>
      </c>
      <c r="H262" s="75" t="s">
        <v>1553</v>
      </c>
      <c r="I262" s="80" t="s">
        <v>496</v>
      </c>
    </row>
    <row r="263" spans="1:9" hidden="1" x14ac:dyDescent="0.35">
      <c r="A263" s="64">
        <v>251</v>
      </c>
      <c r="B263" s="65" t="s">
        <v>497</v>
      </c>
      <c r="C263" s="66" t="s">
        <v>498</v>
      </c>
      <c r="D263" s="66" t="s">
        <v>498</v>
      </c>
      <c r="E263" s="68" t="s">
        <v>14</v>
      </c>
      <c r="F263" s="67">
        <v>3577600</v>
      </c>
      <c r="G263" s="66" t="s">
        <v>499</v>
      </c>
      <c r="H263" s="75" t="s">
        <v>1728</v>
      </c>
      <c r="I263" s="80" t="s">
        <v>498</v>
      </c>
    </row>
    <row r="264" spans="1:9" ht="31" hidden="1" x14ac:dyDescent="0.35">
      <c r="A264" s="64">
        <v>252</v>
      </c>
      <c r="B264" s="65" t="s">
        <v>500</v>
      </c>
      <c r="C264" s="66" t="s">
        <v>501</v>
      </c>
      <c r="D264" s="66" t="s">
        <v>501</v>
      </c>
      <c r="E264" s="68" t="s">
        <v>9</v>
      </c>
      <c r="F264" s="67">
        <v>3577600</v>
      </c>
      <c r="G264" s="66" t="s">
        <v>499</v>
      </c>
      <c r="H264" s="75" t="s">
        <v>1729</v>
      </c>
      <c r="I264" s="80" t="s">
        <v>501</v>
      </c>
    </row>
    <row r="265" spans="1:9" hidden="1" x14ac:dyDescent="0.35">
      <c r="A265" s="64">
        <v>253</v>
      </c>
      <c r="B265" s="65" t="s">
        <v>502</v>
      </c>
      <c r="C265" s="66" t="s">
        <v>503</v>
      </c>
      <c r="D265" s="66" t="s">
        <v>503</v>
      </c>
      <c r="E265" s="68" t="s">
        <v>14</v>
      </c>
      <c r="F265" s="67">
        <v>3577600</v>
      </c>
      <c r="G265" s="66" t="s">
        <v>499</v>
      </c>
      <c r="H265" s="75" t="s">
        <v>1730</v>
      </c>
      <c r="I265" s="80" t="s">
        <v>503</v>
      </c>
    </row>
    <row r="266" spans="1:9" hidden="1" x14ac:dyDescent="0.35">
      <c r="A266" s="64">
        <v>254</v>
      </c>
      <c r="B266" s="65" t="s">
        <v>504</v>
      </c>
      <c r="C266" s="66" t="s">
        <v>505</v>
      </c>
      <c r="D266" s="66" t="s">
        <v>505</v>
      </c>
      <c r="E266" s="68" t="s">
        <v>14</v>
      </c>
      <c r="F266" s="67">
        <v>3577600</v>
      </c>
      <c r="G266" s="66" t="s">
        <v>499</v>
      </c>
      <c r="H266" s="75" t="s">
        <v>1731</v>
      </c>
      <c r="I266" s="80" t="s">
        <v>505</v>
      </c>
    </row>
    <row r="267" spans="1:9" ht="31" hidden="1" x14ac:dyDescent="0.35">
      <c r="A267" s="64">
        <v>255</v>
      </c>
      <c r="B267" s="65" t="s">
        <v>506</v>
      </c>
      <c r="C267" s="66" t="s">
        <v>507</v>
      </c>
      <c r="D267" s="66" t="s">
        <v>507</v>
      </c>
      <c r="E267" s="68" t="s">
        <v>14</v>
      </c>
      <c r="F267" s="67">
        <v>3577600</v>
      </c>
      <c r="G267" s="66" t="s">
        <v>499</v>
      </c>
      <c r="H267" s="75" t="s">
        <v>1732</v>
      </c>
      <c r="I267" s="80" t="s">
        <v>507</v>
      </c>
    </row>
    <row r="268" spans="1:9" hidden="1" x14ac:dyDescent="0.35">
      <c r="A268" s="64">
        <v>256</v>
      </c>
      <c r="B268" s="65" t="s">
        <v>508</v>
      </c>
      <c r="C268" s="66" t="s">
        <v>509</v>
      </c>
      <c r="D268" s="66" t="s">
        <v>509</v>
      </c>
      <c r="E268" s="68" t="s">
        <v>14</v>
      </c>
      <c r="F268" s="67">
        <v>3577600</v>
      </c>
      <c r="G268" s="66" t="s">
        <v>499</v>
      </c>
      <c r="H268" s="75" t="s">
        <v>1733</v>
      </c>
      <c r="I268" s="80" t="s">
        <v>509</v>
      </c>
    </row>
    <row r="269" spans="1:9" hidden="1" x14ac:dyDescent="0.35">
      <c r="A269" s="64">
        <v>257</v>
      </c>
      <c r="B269" s="65" t="s">
        <v>510</v>
      </c>
      <c r="C269" s="66" t="s">
        <v>511</v>
      </c>
      <c r="D269" s="66" t="s">
        <v>511</v>
      </c>
      <c r="E269" s="68" t="s">
        <v>14</v>
      </c>
      <c r="F269" s="67">
        <v>3577600</v>
      </c>
      <c r="G269" s="66" t="s">
        <v>499</v>
      </c>
      <c r="H269" s="75" t="s">
        <v>1734</v>
      </c>
      <c r="I269" s="80" t="s">
        <v>511</v>
      </c>
    </row>
    <row r="270" spans="1:9" ht="31" hidden="1" x14ac:dyDescent="0.35">
      <c r="A270" s="64">
        <v>258</v>
      </c>
      <c r="B270" s="65" t="s">
        <v>512</v>
      </c>
      <c r="C270" s="66" t="s">
        <v>513</v>
      </c>
      <c r="D270" s="66" t="s">
        <v>513</v>
      </c>
      <c r="E270" s="68" t="s">
        <v>14</v>
      </c>
      <c r="F270" s="67">
        <v>3577600</v>
      </c>
      <c r="G270" s="66" t="s">
        <v>499</v>
      </c>
      <c r="H270" s="75" t="s">
        <v>1735</v>
      </c>
      <c r="I270" s="80" t="s">
        <v>513</v>
      </c>
    </row>
    <row r="271" spans="1:9" hidden="1" x14ac:dyDescent="0.35">
      <c r="A271" s="64">
        <v>259</v>
      </c>
      <c r="B271" s="65" t="s">
        <v>514</v>
      </c>
      <c r="C271" s="66" t="s">
        <v>515</v>
      </c>
      <c r="D271" s="66" t="s">
        <v>515</v>
      </c>
      <c r="E271" s="68" t="s">
        <v>14</v>
      </c>
      <c r="F271" s="67">
        <v>3577600</v>
      </c>
      <c r="G271" s="66" t="s">
        <v>499</v>
      </c>
      <c r="H271" s="75" t="s">
        <v>1736</v>
      </c>
      <c r="I271" s="80" t="s">
        <v>515</v>
      </c>
    </row>
    <row r="272" spans="1:9" ht="31" hidden="1" x14ac:dyDescent="0.35">
      <c r="A272" s="64">
        <v>260</v>
      </c>
      <c r="B272" s="65" t="s">
        <v>516</v>
      </c>
      <c r="C272" s="66" t="s">
        <v>517</v>
      </c>
      <c r="D272" s="66" t="s">
        <v>517</v>
      </c>
      <c r="E272" s="68" t="s">
        <v>14</v>
      </c>
      <c r="F272" s="67">
        <v>3577600</v>
      </c>
      <c r="G272" s="66" t="s">
        <v>499</v>
      </c>
      <c r="H272" s="75" t="s">
        <v>1737</v>
      </c>
      <c r="I272" s="80" t="s">
        <v>517</v>
      </c>
    </row>
    <row r="273" spans="1:9" hidden="1" x14ac:dyDescent="0.35">
      <c r="A273" s="64">
        <v>261</v>
      </c>
      <c r="B273" s="65" t="s">
        <v>518</v>
      </c>
      <c r="C273" s="66" t="s">
        <v>519</v>
      </c>
      <c r="D273" s="66" t="s">
        <v>519</v>
      </c>
      <c r="E273" s="68" t="s">
        <v>9</v>
      </c>
      <c r="F273" s="67">
        <v>3577600</v>
      </c>
      <c r="G273" s="66" t="s">
        <v>499</v>
      </c>
      <c r="H273" s="75" t="s">
        <v>1738</v>
      </c>
      <c r="I273" s="80" t="s">
        <v>519</v>
      </c>
    </row>
    <row r="274" spans="1:9" ht="31" hidden="1" x14ac:dyDescent="0.35">
      <c r="A274" s="64">
        <v>262</v>
      </c>
      <c r="B274" s="65" t="s">
        <v>520</v>
      </c>
      <c r="C274" s="66" t="s">
        <v>521</v>
      </c>
      <c r="D274" s="66" t="s">
        <v>521</v>
      </c>
      <c r="E274" s="68" t="s">
        <v>14</v>
      </c>
      <c r="F274" s="67">
        <v>3577600</v>
      </c>
      <c r="G274" s="66" t="s">
        <v>499</v>
      </c>
      <c r="H274" s="75" t="s">
        <v>1739</v>
      </c>
      <c r="I274" s="80" t="s">
        <v>521</v>
      </c>
    </row>
    <row r="275" spans="1:9" hidden="1" x14ac:dyDescent="0.35">
      <c r="A275" s="64">
        <v>263</v>
      </c>
      <c r="B275" s="65" t="s">
        <v>522</v>
      </c>
      <c r="C275" s="66" t="s">
        <v>523</v>
      </c>
      <c r="D275" s="66" t="s">
        <v>523</v>
      </c>
      <c r="E275" s="68" t="s">
        <v>14</v>
      </c>
      <c r="F275" s="67">
        <v>3577600</v>
      </c>
      <c r="G275" s="66" t="s">
        <v>499</v>
      </c>
      <c r="H275" s="75" t="s">
        <v>1740</v>
      </c>
      <c r="I275" s="80" t="s">
        <v>523</v>
      </c>
    </row>
    <row r="276" spans="1:9" ht="31" hidden="1" x14ac:dyDescent="0.35">
      <c r="A276" s="64">
        <v>264</v>
      </c>
      <c r="B276" s="65" t="s">
        <v>524</v>
      </c>
      <c r="C276" s="66" t="s">
        <v>525</v>
      </c>
      <c r="D276" s="66" t="s">
        <v>525</v>
      </c>
      <c r="E276" s="68" t="s">
        <v>14</v>
      </c>
      <c r="F276" s="67">
        <v>3577600</v>
      </c>
      <c r="G276" s="66" t="s">
        <v>499</v>
      </c>
      <c r="H276" s="75" t="s">
        <v>1741</v>
      </c>
      <c r="I276" s="80" t="s">
        <v>525</v>
      </c>
    </row>
    <row r="277" spans="1:9" ht="31" hidden="1" x14ac:dyDescent="0.35">
      <c r="A277" s="64">
        <v>265</v>
      </c>
      <c r="B277" s="65" t="s">
        <v>526</v>
      </c>
      <c r="C277" s="66" t="s">
        <v>527</v>
      </c>
      <c r="D277" s="66" t="s">
        <v>527</v>
      </c>
      <c r="E277" s="68" t="s">
        <v>14</v>
      </c>
      <c r="F277" s="67">
        <v>3577600</v>
      </c>
      <c r="G277" s="66" t="s">
        <v>499</v>
      </c>
      <c r="H277" s="75" t="s">
        <v>1742</v>
      </c>
      <c r="I277" s="80" t="s">
        <v>527</v>
      </c>
    </row>
    <row r="278" spans="1:9" ht="31" hidden="1" x14ac:dyDescent="0.35">
      <c r="A278" s="64">
        <v>266</v>
      </c>
      <c r="B278" s="65" t="s">
        <v>528</v>
      </c>
      <c r="C278" s="66" t="s">
        <v>529</v>
      </c>
      <c r="D278" s="66" t="s">
        <v>529</v>
      </c>
      <c r="E278" s="68" t="s">
        <v>64</v>
      </c>
      <c r="F278" s="67">
        <v>3577600</v>
      </c>
      <c r="G278" s="66" t="s">
        <v>499</v>
      </c>
      <c r="H278" s="75" t="s">
        <v>1743</v>
      </c>
      <c r="I278" s="80" t="s">
        <v>529</v>
      </c>
    </row>
    <row r="279" spans="1:9" ht="31" hidden="1" x14ac:dyDescent="0.35">
      <c r="A279" s="64">
        <v>267</v>
      </c>
      <c r="B279" s="65" t="s">
        <v>530</v>
      </c>
      <c r="C279" s="66" t="s">
        <v>531</v>
      </c>
      <c r="D279" s="66" t="s">
        <v>531</v>
      </c>
      <c r="E279" s="68" t="s">
        <v>14</v>
      </c>
      <c r="F279" s="67">
        <v>3577600</v>
      </c>
      <c r="G279" s="66" t="s">
        <v>499</v>
      </c>
      <c r="H279" s="75" t="s">
        <v>1744</v>
      </c>
      <c r="I279" s="80" t="s">
        <v>531</v>
      </c>
    </row>
    <row r="280" spans="1:9" ht="31" hidden="1" x14ac:dyDescent="0.35">
      <c r="A280" s="64">
        <v>268</v>
      </c>
      <c r="B280" s="65" t="s">
        <v>532</v>
      </c>
      <c r="C280" s="66" t="s">
        <v>533</v>
      </c>
      <c r="D280" s="66" t="s">
        <v>533</v>
      </c>
      <c r="E280" s="68" t="s">
        <v>14</v>
      </c>
      <c r="F280" s="67">
        <v>3577600</v>
      </c>
      <c r="G280" s="66" t="s">
        <v>499</v>
      </c>
      <c r="H280" s="75" t="s">
        <v>1745</v>
      </c>
      <c r="I280" s="80" t="s">
        <v>533</v>
      </c>
    </row>
    <row r="281" spans="1:9" hidden="1" x14ac:dyDescent="0.35">
      <c r="A281" s="64">
        <v>269</v>
      </c>
      <c r="B281" s="65" t="s">
        <v>534</v>
      </c>
      <c r="C281" s="66" t="s">
        <v>535</v>
      </c>
      <c r="D281" s="66" t="s">
        <v>535</v>
      </c>
      <c r="E281" s="68" t="s">
        <v>14</v>
      </c>
      <c r="F281" s="67">
        <v>3577600</v>
      </c>
      <c r="G281" s="66" t="s">
        <v>499</v>
      </c>
      <c r="H281" s="75" t="s">
        <v>1746</v>
      </c>
      <c r="I281" s="80" t="s">
        <v>535</v>
      </c>
    </row>
    <row r="282" spans="1:9" hidden="1" x14ac:dyDescent="0.35">
      <c r="A282" s="64">
        <v>270</v>
      </c>
      <c r="B282" s="65" t="s">
        <v>536</v>
      </c>
      <c r="C282" s="66" t="s">
        <v>537</v>
      </c>
      <c r="D282" s="66" t="s">
        <v>537</v>
      </c>
      <c r="E282" s="68" t="s">
        <v>14</v>
      </c>
      <c r="F282" s="67">
        <v>3577600</v>
      </c>
      <c r="G282" s="66" t="s">
        <v>499</v>
      </c>
      <c r="H282" s="75" t="s">
        <v>1747</v>
      </c>
      <c r="I282" s="80" t="s">
        <v>537</v>
      </c>
    </row>
    <row r="283" spans="1:9" ht="31" hidden="1" x14ac:dyDescent="0.35">
      <c r="A283" s="64">
        <v>271</v>
      </c>
      <c r="B283" s="65" t="s">
        <v>538</v>
      </c>
      <c r="C283" s="66" t="s">
        <v>539</v>
      </c>
      <c r="D283" s="66" t="s">
        <v>539</v>
      </c>
      <c r="E283" s="68" t="s">
        <v>14</v>
      </c>
      <c r="F283" s="67">
        <v>3577600</v>
      </c>
      <c r="G283" s="66" t="s">
        <v>499</v>
      </c>
      <c r="H283" s="75" t="s">
        <v>1748</v>
      </c>
      <c r="I283" s="80" t="s">
        <v>539</v>
      </c>
    </row>
    <row r="284" spans="1:9" ht="31" hidden="1" x14ac:dyDescent="0.35">
      <c r="A284" s="64">
        <v>272</v>
      </c>
      <c r="B284" s="65" t="s">
        <v>540</v>
      </c>
      <c r="C284" s="66" t="s">
        <v>541</v>
      </c>
      <c r="D284" s="66" t="s">
        <v>541</v>
      </c>
      <c r="E284" s="68" t="s">
        <v>14</v>
      </c>
      <c r="F284" s="67">
        <v>3577600</v>
      </c>
      <c r="G284" s="66" t="s">
        <v>499</v>
      </c>
      <c r="H284" s="75" t="s">
        <v>1749</v>
      </c>
      <c r="I284" s="80" t="s">
        <v>541</v>
      </c>
    </row>
    <row r="285" spans="1:9" ht="31" hidden="1" x14ac:dyDescent="0.35">
      <c r="A285" s="64">
        <v>273</v>
      </c>
      <c r="B285" s="65" t="s">
        <v>542</v>
      </c>
      <c r="C285" s="66" t="s">
        <v>543</v>
      </c>
      <c r="D285" s="66" t="s">
        <v>543</v>
      </c>
      <c r="E285" s="68" t="s">
        <v>9</v>
      </c>
      <c r="F285" s="67">
        <v>3577600</v>
      </c>
      <c r="G285" s="66" t="s">
        <v>499</v>
      </c>
      <c r="H285" s="75" t="s">
        <v>1750</v>
      </c>
      <c r="I285" s="80" t="s">
        <v>543</v>
      </c>
    </row>
    <row r="286" spans="1:9" ht="31" hidden="1" x14ac:dyDescent="0.35">
      <c r="A286" s="64">
        <v>274</v>
      </c>
      <c r="B286" s="65" t="s">
        <v>544</v>
      </c>
      <c r="C286" s="66" t="s">
        <v>545</v>
      </c>
      <c r="D286" s="66" t="s">
        <v>545</v>
      </c>
      <c r="E286" s="68" t="s">
        <v>9</v>
      </c>
      <c r="F286" s="67">
        <v>3577600</v>
      </c>
      <c r="G286" s="66" t="s">
        <v>499</v>
      </c>
      <c r="H286" s="75" t="s">
        <v>1751</v>
      </c>
      <c r="I286" s="80" t="s">
        <v>545</v>
      </c>
    </row>
    <row r="287" spans="1:9" ht="31" hidden="1" x14ac:dyDescent="0.35">
      <c r="A287" s="64">
        <v>275</v>
      </c>
      <c r="B287" s="65" t="s">
        <v>546</v>
      </c>
      <c r="C287" s="66" t="s">
        <v>547</v>
      </c>
      <c r="D287" s="66" t="s">
        <v>547</v>
      </c>
      <c r="E287" s="68" t="s">
        <v>14</v>
      </c>
      <c r="F287" s="67">
        <v>3577600</v>
      </c>
      <c r="G287" s="66" t="s">
        <v>499</v>
      </c>
      <c r="H287" s="75" t="s">
        <v>1752</v>
      </c>
      <c r="I287" s="80" t="s">
        <v>4448</v>
      </c>
    </row>
    <row r="288" spans="1:9" hidden="1" x14ac:dyDescent="0.35">
      <c r="A288" s="64">
        <v>276</v>
      </c>
      <c r="B288" s="65" t="s">
        <v>548</v>
      </c>
      <c r="C288" s="66" t="s">
        <v>549</v>
      </c>
      <c r="D288" s="66" t="s">
        <v>549</v>
      </c>
      <c r="E288" s="68" t="s">
        <v>14</v>
      </c>
      <c r="F288" s="67">
        <v>3577600</v>
      </c>
      <c r="G288" s="66" t="s">
        <v>499</v>
      </c>
      <c r="H288" s="75" t="s">
        <v>1753</v>
      </c>
      <c r="I288" s="80" t="s">
        <v>549</v>
      </c>
    </row>
    <row r="289" spans="1:9" ht="31" hidden="1" x14ac:dyDescent="0.35">
      <c r="A289" s="64">
        <v>277</v>
      </c>
      <c r="B289" s="65" t="s">
        <v>550</v>
      </c>
      <c r="C289" s="66" t="s">
        <v>551</v>
      </c>
      <c r="D289" s="66" t="s">
        <v>551</v>
      </c>
      <c r="E289" s="68" t="s">
        <v>9</v>
      </c>
      <c r="F289" s="67">
        <v>3577600</v>
      </c>
      <c r="G289" s="66" t="s">
        <v>499</v>
      </c>
      <c r="H289" s="75" t="s">
        <v>1754</v>
      </c>
      <c r="I289" s="80" t="s">
        <v>551</v>
      </c>
    </row>
    <row r="290" spans="1:9" ht="31" hidden="1" x14ac:dyDescent="0.35">
      <c r="A290" s="64">
        <v>278</v>
      </c>
      <c r="B290" s="65" t="s">
        <v>552</v>
      </c>
      <c r="C290" s="66" t="s">
        <v>553</v>
      </c>
      <c r="D290" s="66" t="s">
        <v>553</v>
      </c>
      <c r="E290" s="68" t="s">
        <v>9</v>
      </c>
      <c r="F290" s="67">
        <v>3577600</v>
      </c>
      <c r="G290" s="66" t="s">
        <v>499</v>
      </c>
      <c r="H290" s="75" t="s">
        <v>1755</v>
      </c>
      <c r="I290" s="80" t="s">
        <v>553</v>
      </c>
    </row>
    <row r="291" spans="1:9" ht="31" hidden="1" x14ac:dyDescent="0.35">
      <c r="A291" s="64">
        <v>279</v>
      </c>
      <c r="B291" s="65" t="s">
        <v>554</v>
      </c>
      <c r="C291" s="66" t="s">
        <v>555</v>
      </c>
      <c r="D291" s="66" t="s">
        <v>555</v>
      </c>
      <c r="E291" s="68" t="s">
        <v>14</v>
      </c>
      <c r="F291" s="67">
        <v>3262000</v>
      </c>
      <c r="G291" s="66" t="s">
        <v>556</v>
      </c>
      <c r="H291" s="75" t="s">
        <v>1853</v>
      </c>
      <c r="I291" s="80" t="s">
        <v>555</v>
      </c>
    </row>
    <row r="292" spans="1:9" ht="31" hidden="1" x14ac:dyDescent="0.35">
      <c r="A292" s="64">
        <v>280</v>
      </c>
      <c r="B292" s="65" t="s">
        <v>557</v>
      </c>
      <c r="C292" s="66" t="s">
        <v>558</v>
      </c>
      <c r="D292" s="66" t="s">
        <v>558</v>
      </c>
      <c r="E292" s="68" t="s">
        <v>14</v>
      </c>
      <c r="F292" s="67">
        <v>3262000</v>
      </c>
      <c r="G292" s="66" t="s">
        <v>556</v>
      </c>
      <c r="H292" s="75" t="s">
        <v>1854</v>
      </c>
      <c r="I292" s="80" t="s">
        <v>558</v>
      </c>
    </row>
    <row r="293" spans="1:9" ht="31" hidden="1" x14ac:dyDescent="0.35">
      <c r="A293" s="64">
        <v>281</v>
      </c>
      <c r="B293" s="65" t="s">
        <v>559</v>
      </c>
      <c r="C293" s="66" t="s">
        <v>560</v>
      </c>
      <c r="D293" s="66" t="s">
        <v>560</v>
      </c>
      <c r="E293" s="68" t="s">
        <v>14</v>
      </c>
      <c r="F293" s="67">
        <v>3262000</v>
      </c>
      <c r="G293" s="66" t="s">
        <v>556</v>
      </c>
      <c r="H293" s="75" t="s">
        <v>1855</v>
      </c>
      <c r="I293" s="80" t="s">
        <v>560</v>
      </c>
    </row>
    <row r="294" spans="1:9" ht="31" hidden="1" x14ac:dyDescent="0.35">
      <c r="A294" s="64">
        <v>282</v>
      </c>
      <c r="B294" s="65" t="s">
        <v>561</v>
      </c>
      <c r="C294" s="66" t="s">
        <v>562</v>
      </c>
      <c r="D294" s="66" t="s">
        <v>562</v>
      </c>
      <c r="E294" s="68" t="s">
        <v>14</v>
      </c>
      <c r="F294" s="67">
        <v>3262000</v>
      </c>
      <c r="G294" s="66" t="s">
        <v>556</v>
      </c>
      <c r="H294" s="75" t="s">
        <v>1856</v>
      </c>
      <c r="I294" s="80" t="s">
        <v>562</v>
      </c>
    </row>
    <row r="295" spans="1:9" ht="31" hidden="1" x14ac:dyDescent="0.35">
      <c r="A295" s="64">
        <v>283</v>
      </c>
      <c r="B295" s="65" t="s">
        <v>563</v>
      </c>
      <c r="C295" s="66" t="s">
        <v>564</v>
      </c>
      <c r="D295" s="66" t="s">
        <v>564</v>
      </c>
      <c r="E295" s="68" t="s">
        <v>14</v>
      </c>
      <c r="F295" s="67">
        <v>3262000</v>
      </c>
      <c r="G295" s="66" t="s">
        <v>556</v>
      </c>
      <c r="H295" s="75" t="s">
        <v>1857</v>
      </c>
      <c r="I295" s="80" t="s">
        <v>564</v>
      </c>
    </row>
    <row r="296" spans="1:9" ht="31" hidden="1" x14ac:dyDescent="0.35">
      <c r="A296" s="64">
        <v>284</v>
      </c>
      <c r="B296" s="65" t="s">
        <v>565</v>
      </c>
      <c r="C296" s="66" t="s">
        <v>566</v>
      </c>
      <c r="D296" s="66" t="s">
        <v>566</v>
      </c>
      <c r="E296" s="68" t="s">
        <v>14</v>
      </c>
      <c r="F296" s="67">
        <v>3262000</v>
      </c>
      <c r="G296" s="66" t="s">
        <v>556</v>
      </c>
      <c r="H296" s="75" t="s">
        <v>1858</v>
      </c>
      <c r="I296" s="80" t="s">
        <v>566</v>
      </c>
    </row>
    <row r="297" spans="1:9" ht="31" hidden="1" x14ac:dyDescent="0.35">
      <c r="A297" s="64">
        <v>285</v>
      </c>
      <c r="B297" s="65" t="s">
        <v>567</v>
      </c>
      <c r="C297" s="66" t="s">
        <v>568</v>
      </c>
      <c r="D297" s="66" t="s">
        <v>568</v>
      </c>
      <c r="E297" s="68" t="s">
        <v>14</v>
      </c>
      <c r="F297" s="67">
        <v>3262000</v>
      </c>
      <c r="G297" s="66" t="s">
        <v>556</v>
      </c>
      <c r="H297" s="75" t="s">
        <v>1859</v>
      </c>
      <c r="I297" s="80" t="s">
        <v>568</v>
      </c>
    </row>
    <row r="298" spans="1:9" ht="62" hidden="1" x14ac:dyDescent="0.35">
      <c r="A298" s="64">
        <v>286</v>
      </c>
      <c r="B298" s="65" t="s">
        <v>569</v>
      </c>
      <c r="C298" s="66" t="s">
        <v>570</v>
      </c>
      <c r="D298" s="66" t="s">
        <v>570</v>
      </c>
      <c r="E298" s="68" t="s">
        <v>14</v>
      </c>
      <c r="F298" s="67">
        <v>3184700</v>
      </c>
      <c r="G298" s="66" t="s">
        <v>571</v>
      </c>
      <c r="H298" s="75" t="s">
        <v>1773</v>
      </c>
      <c r="I298" s="80" t="s">
        <v>570</v>
      </c>
    </row>
    <row r="299" spans="1:9" ht="62" hidden="1" x14ac:dyDescent="0.35">
      <c r="A299" s="64">
        <v>287</v>
      </c>
      <c r="B299" s="65" t="s">
        <v>572</v>
      </c>
      <c r="C299" s="66" t="s">
        <v>573</v>
      </c>
      <c r="D299" s="66" t="s">
        <v>573</v>
      </c>
      <c r="E299" s="68" t="s">
        <v>9</v>
      </c>
      <c r="F299" s="67">
        <v>3184700</v>
      </c>
      <c r="G299" s="66" t="s">
        <v>571</v>
      </c>
      <c r="H299" s="75" t="s">
        <v>1774</v>
      </c>
      <c r="I299" s="80" t="s">
        <v>573</v>
      </c>
    </row>
    <row r="300" spans="1:9" ht="62" hidden="1" x14ac:dyDescent="0.35">
      <c r="A300" s="64">
        <v>288</v>
      </c>
      <c r="B300" s="65" t="s">
        <v>574</v>
      </c>
      <c r="C300" s="66" t="s">
        <v>575</v>
      </c>
      <c r="D300" s="66" t="s">
        <v>575</v>
      </c>
      <c r="E300" s="68" t="s">
        <v>14</v>
      </c>
      <c r="F300" s="67">
        <v>3184700</v>
      </c>
      <c r="G300" s="66" t="s">
        <v>571</v>
      </c>
      <c r="H300" s="75" t="s">
        <v>1775</v>
      </c>
      <c r="I300" s="80" t="s">
        <v>575</v>
      </c>
    </row>
    <row r="301" spans="1:9" ht="62" hidden="1" x14ac:dyDescent="0.35">
      <c r="A301" s="64">
        <v>289</v>
      </c>
      <c r="B301" s="65" t="s">
        <v>576</v>
      </c>
      <c r="C301" s="66" t="s">
        <v>577</v>
      </c>
      <c r="D301" s="66" t="s">
        <v>577</v>
      </c>
      <c r="E301" s="68" t="s">
        <v>14</v>
      </c>
      <c r="F301" s="67">
        <v>3184700</v>
      </c>
      <c r="G301" s="66" t="s">
        <v>571</v>
      </c>
      <c r="H301" s="75" t="s">
        <v>1776</v>
      </c>
      <c r="I301" s="80" t="s">
        <v>577</v>
      </c>
    </row>
    <row r="302" spans="1:9" ht="62" hidden="1" x14ac:dyDescent="0.35">
      <c r="A302" s="64">
        <v>290</v>
      </c>
      <c r="B302" s="65" t="s">
        <v>578</v>
      </c>
      <c r="C302" s="66" t="s">
        <v>579</v>
      </c>
      <c r="D302" s="66" t="s">
        <v>579</v>
      </c>
      <c r="E302" s="68" t="s">
        <v>14</v>
      </c>
      <c r="F302" s="67">
        <v>3184700</v>
      </c>
      <c r="G302" s="66" t="s">
        <v>571</v>
      </c>
      <c r="H302" s="75" t="s">
        <v>1777</v>
      </c>
      <c r="I302" s="80" t="s">
        <v>579</v>
      </c>
    </row>
    <row r="303" spans="1:9" ht="62" hidden="1" x14ac:dyDescent="0.35">
      <c r="A303" s="64">
        <v>291</v>
      </c>
      <c r="B303" s="65" t="s">
        <v>580</v>
      </c>
      <c r="C303" s="66" t="s">
        <v>581</v>
      </c>
      <c r="D303" s="66" t="s">
        <v>581</v>
      </c>
      <c r="E303" s="68" t="s">
        <v>14</v>
      </c>
      <c r="F303" s="67">
        <v>3184700</v>
      </c>
      <c r="G303" s="66" t="s">
        <v>571</v>
      </c>
      <c r="H303" s="75" t="s">
        <v>1778</v>
      </c>
      <c r="I303" s="80" t="s">
        <v>581</v>
      </c>
    </row>
    <row r="304" spans="1:9" ht="62" hidden="1" x14ac:dyDescent="0.35">
      <c r="A304" s="64">
        <v>292</v>
      </c>
      <c r="B304" s="65" t="s">
        <v>582</v>
      </c>
      <c r="C304" s="66" t="s">
        <v>583</v>
      </c>
      <c r="D304" s="66" t="s">
        <v>583</v>
      </c>
      <c r="E304" s="68" t="s">
        <v>9</v>
      </c>
      <c r="F304" s="67">
        <v>3184700</v>
      </c>
      <c r="G304" s="66" t="s">
        <v>584</v>
      </c>
      <c r="H304" s="75" t="s">
        <v>1779</v>
      </c>
      <c r="I304" s="80" t="s">
        <v>583</v>
      </c>
    </row>
    <row r="305" spans="1:9" ht="62" hidden="1" x14ac:dyDescent="0.35">
      <c r="A305" s="64">
        <v>293</v>
      </c>
      <c r="B305" s="65" t="s">
        <v>585</v>
      </c>
      <c r="C305" s="66" t="s">
        <v>586</v>
      </c>
      <c r="D305" s="66" t="s">
        <v>586</v>
      </c>
      <c r="E305" s="68" t="s">
        <v>14</v>
      </c>
      <c r="F305" s="67">
        <v>3184700</v>
      </c>
      <c r="G305" s="66" t="s">
        <v>584</v>
      </c>
      <c r="H305" s="75" t="s">
        <v>1780</v>
      </c>
      <c r="I305" s="80" t="s">
        <v>586</v>
      </c>
    </row>
    <row r="306" spans="1:9" ht="62" hidden="1" x14ac:dyDescent="0.35">
      <c r="A306" s="64">
        <v>294</v>
      </c>
      <c r="B306" s="65" t="s">
        <v>587</v>
      </c>
      <c r="C306" s="66" t="s">
        <v>588</v>
      </c>
      <c r="D306" s="66" t="s">
        <v>588</v>
      </c>
      <c r="E306" s="68" t="s">
        <v>14</v>
      </c>
      <c r="F306" s="67">
        <v>3184700</v>
      </c>
      <c r="G306" s="66" t="s">
        <v>584</v>
      </c>
      <c r="H306" s="75" t="s">
        <v>1781</v>
      </c>
      <c r="I306" s="80" t="s">
        <v>588</v>
      </c>
    </row>
    <row r="307" spans="1:9" ht="62" hidden="1" x14ac:dyDescent="0.35">
      <c r="A307" s="64">
        <v>295</v>
      </c>
      <c r="B307" s="65" t="s">
        <v>589</v>
      </c>
      <c r="C307" s="66" t="s">
        <v>590</v>
      </c>
      <c r="D307" s="66" t="s">
        <v>590</v>
      </c>
      <c r="E307" s="68" t="s">
        <v>14</v>
      </c>
      <c r="F307" s="67">
        <v>3184700</v>
      </c>
      <c r="G307" s="66" t="s">
        <v>584</v>
      </c>
      <c r="H307" s="75" t="s">
        <v>1782</v>
      </c>
      <c r="I307" s="80" t="s">
        <v>590</v>
      </c>
    </row>
    <row r="308" spans="1:9" ht="62" hidden="1" x14ac:dyDescent="0.35">
      <c r="A308" s="64">
        <v>296</v>
      </c>
      <c r="B308" s="65" t="s">
        <v>591</v>
      </c>
      <c r="C308" s="66" t="s">
        <v>592</v>
      </c>
      <c r="D308" s="66" t="s">
        <v>592</v>
      </c>
      <c r="E308" s="68" t="s">
        <v>14</v>
      </c>
      <c r="F308" s="67">
        <v>3184700</v>
      </c>
      <c r="G308" s="66" t="s">
        <v>584</v>
      </c>
      <c r="H308" s="75" t="s">
        <v>1783</v>
      </c>
      <c r="I308" s="80" t="s">
        <v>592</v>
      </c>
    </row>
    <row r="309" spans="1:9" ht="62" hidden="1" x14ac:dyDescent="0.35">
      <c r="A309" s="64">
        <v>297</v>
      </c>
      <c r="B309" s="65" t="s">
        <v>593</v>
      </c>
      <c r="C309" s="66" t="s">
        <v>594</v>
      </c>
      <c r="D309" s="66" t="s">
        <v>594</v>
      </c>
      <c r="E309" s="68" t="s">
        <v>9</v>
      </c>
      <c r="F309" s="67">
        <v>3184700</v>
      </c>
      <c r="G309" s="66" t="s">
        <v>584</v>
      </c>
      <c r="H309" s="75" t="s">
        <v>1784</v>
      </c>
      <c r="I309" s="80" t="s">
        <v>594</v>
      </c>
    </row>
    <row r="310" spans="1:9" ht="62" hidden="1" x14ac:dyDescent="0.35">
      <c r="A310" s="64">
        <v>298</v>
      </c>
      <c r="B310" s="65" t="s">
        <v>595</v>
      </c>
      <c r="C310" s="66" t="s">
        <v>596</v>
      </c>
      <c r="D310" s="66" t="s">
        <v>596</v>
      </c>
      <c r="E310" s="68" t="s">
        <v>9</v>
      </c>
      <c r="F310" s="67">
        <v>3184700</v>
      </c>
      <c r="G310" s="66" t="s">
        <v>584</v>
      </c>
      <c r="H310" s="75" t="s">
        <v>1785</v>
      </c>
      <c r="I310" s="80" t="s">
        <v>596</v>
      </c>
    </row>
    <row r="311" spans="1:9" ht="62" hidden="1" x14ac:dyDescent="0.35">
      <c r="A311" s="64">
        <v>299</v>
      </c>
      <c r="B311" s="65" t="s">
        <v>597</v>
      </c>
      <c r="C311" s="66" t="s">
        <v>598</v>
      </c>
      <c r="D311" s="66" t="s">
        <v>598</v>
      </c>
      <c r="E311" s="68" t="s">
        <v>14</v>
      </c>
      <c r="F311" s="67">
        <v>3184700</v>
      </c>
      <c r="G311" s="66" t="s">
        <v>584</v>
      </c>
      <c r="H311" s="75" t="s">
        <v>1786</v>
      </c>
      <c r="I311" s="80" t="s">
        <v>598</v>
      </c>
    </row>
    <row r="312" spans="1:9" ht="62" hidden="1" x14ac:dyDescent="0.35">
      <c r="A312" s="64">
        <v>300</v>
      </c>
      <c r="B312" s="65" t="s">
        <v>599</v>
      </c>
      <c r="C312" s="66" t="s">
        <v>600</v>
      </c>
      <c r="D312" s="66" t="s">
        <v>600</v>
      </c>
      <c r="E312" s="68" t="s">
        <v>9</v>
      </c>
      <c r="F312" s="67">
        <v>3184700</v>
      </c>
      <c r="G312" s="66" t="s">
        <v>584</v>
      </c>
      <c r="H312" s="75" t="s">
        <v>1787</v>
      </c>
      <c r="I312" s="80" t="s">
        <v>600</v>
      </c>
    </row>
    <row r="313" spans="1:9" ht="62" hidden="1" x14ac:dyDescent="0.35">
      <c r="A313" s="64">
        <v>301</v>
      </c>
      <c r="B313" s="65" t="s">
        <v>601</v>
      </c>
      <c r="C313" s="66" t="s">
        <v>602</v>
      </c>
      <c r="D313" s="66" t="s">
        <v>602</v>
      </c>
      <c r="E313" s="68" t="s">
        <v>9</v>
      </c>
      <c r="F313" s="67">
        <v>3184700</v>
      </c>
      <c r="G313" s="66" t="s">
        <v>584</v>
      </c>
      <c r="H313" s="75" t="s">
        <v>1788</v>
      </c>
      <c r="I313" s="80" t="s">
        <v>602</v>
      </c>
    </row>
    <row r="314" spans="1:9" ht="62" hidden="1" x14ac:dyDescent="0.35">
      <c r="A314" s="64">
        <v>302</v>
      </c>
      <c r="B314" s="65" t="s">
        <v>603</v>
      </c>
      <c r="C314" s="66" t="s">
        <v>604</v>
      </c>
      <c r="D314" s="66" t="s">
        <v>604</v>
      </c>
      <c r="E314" s="68" t="s">
        <v>14</v>
      </c>
      <c r="F314" s="67">
        <v>3184700</v>
      </c>
      <c r="G314" s="66" t="s">
        <v>584</v>
      </c>
      <c r="H314" s="75" t="s">
        <v>1789</v>
      </c>
      <c r="I314" s="80" t="s">
        <v>604</v>
      </c>
    </row>
    <row r="315" spans="1:9" ht="62" hidden="1" x14ac:dyDescent="0.35">
      <c r="A315" s="64">
        <v>303</v>
      </c>
      <c r="B315" s="65" t="s">
        <v>605</v>
      </c>
      <c r="C315" s="66" t="s">
        <v>606</v>
      </c>
      <c r="D315" s="66" t="s">
        <v>606</v>
      </c>
      <c r="E315" s="68" t="s">
        <v>14</v>
      </c>
      <c r="F315" s="67">
        <v>3184700</v>
      </c>
      <c r="G315" s="66" t="s">
        <v>584</v>
      </c>
      <c r="H315" s="75" t="s">
        <v>1790</v>
      </c>
      <c r="I315" s="80" t="s">
        <v>606</v>
      </c>
    </row>
    <row r="316" spans="1:9" ht="62" hidden="1" x14ac:dyDescent="0.35">
      <c r="A316" s="64">
        <v>304</v>
      </c>
      <c r="B316" s="65" t="s">
        <v>607</v>
      </c>
      <c r="C316" s="66" t="s">
        <v>608</v>
      </c>
      <c r="D316" s="66" t="s">
        <v>608</v>
      </c>
      <c r="E316" s="68" t="s">
        <v>9</v>
      </c>
      <c r="F316" s="67">
        <v>3184700</v>
      </c>
      <c r="G316" s="66" t="s">
        <v>584</v>
      </c>
      <c r="H316" s="75" t="s">
        <v>1791</v>
      </c>
      <c r="I316" s="80" t="s">
        <v>608</v>
      </c>
    </row>
    <row r="317" spans="1:9" ht="62" hidden="1" x14ac:dyDescent="0.35">
      <c r="A317" s="64">
        <v>305</v>
      </c>
      <c r="B317" s="65" t="s">
        <v>609</v>
      </c>
      <c r="C317" s="66" t="s">
        <v>610</v>
      </c>
      <c r="D317" s="66" t="s">
        <v>610</v>
      </c>
      <c r="E317" s="68" t="s">
        <v>14</v>
      </c>
      <c r="F317" s="67">
        <v>3184700</v>
      </c>
      <c r="G317" s="66" t="s">
        <v>584</v>
      </c>
      <c r="H317" s="75" t="s">
        <v>1792</v>
      </c>
      <c r="I317" s="80" t="s">
        <v>610</v>
      </c>
    </row>
    <row r="318" spans="1:9" hidden="1" x14ac:dyDescent="0.35">
      <c r="A318" s="64">
        <v>306</v>
      </c>
      <c r="B318" s="65" t="s">
        <v>611</v>
      </c>
      <c r="C318" s="66" t="s">
        <v>612</v>
      </c>
      <c r="D318" s="66" t="s">
        <v>612</v>
      </c>
      <c r="E318" s="68" t="s">
        <v>9</v>
      </c>
      <c r="F318" s="67">
        <v>2390200</v>
      </c>
      <c r="G318" s="66" t="s">
        <v>10</v>
      </c>
      <c r="H318" s="75" t="s">
        <v>1813</v>
      </c>
      <c r="I318" s="80" t="s">
        <v>612</v>
      </c>
    </row>
    <row r="319" spans="1:9" hidden="1" x14ac:dyDescent="0.35">
      <c r="A319" s="64">
        <v>307</v>
      </c>
      <c r="B319" s="65" t="s">
        <v>613</v>
      </c>
      <c r="C319" s="66" t="s">
        <v>612</v>
      </c>
      <c r="D319" s="66" t="s">
        <v>612</v>
      </c>
      <c r="E319" s="68" t="s">
        <v>14</v>
      </c>
      <c r="F319" s="67">
        <v>2390200</v>
      </c>
      <c r="G319" s="66" t="s">
        <v>10</v>
      </c>
      <c r="H319" s="75" t="s">
        <v>1814</v>
      </c>
      <c r="I319" s="80" t="s">
        <v>612</v>
      </c>
    </row>
    <row r="320" spans="1:9" hidden="1" x14ac:dyDescent="0.35">
      <c r="A320" s="64">
        <v>308</v>
      </c>
      <c r="B320" s="65" t="s">
        <v>614</v>
      </c>
      <c r="C320" s="66" t="s">
        <v>615</v>
      </c>
      <c r="D320" s="66" t="s">
        <v>615</v>
      </c>
      <c r="E320" s="68" t="s">
        <v>14</v>
      </c>
      <c r="F320" s="67">
        <v>2390200</v>
      </c>
      <c r="G320" s="66" t="s">
        <v>10</v>
      </c>
      <c r="H320" s="75" t="s">
        <v>1815</v>
      </c>
      <c r="I320" s="80" t="s">
        <v>615</v>
      </c>
    </row>
    <row r="321" spans="1:9" hidden="1" x14ac:dyDescent="0.35">
      <c r="A321" s="64">
        <v>309</v>
      </c>
      <c r="B321" s="65" t="s">
        <v>616</v>
      </c>
      <c r="C321" s="66" t="s">
        <v>617</v>
      </c>
      <c r="D321" s="66" t="s">
        <v>617</v>
      </c>
      <c r="E321" s="68" t="s">
        <v>14</v>
      </c>
      <c r="F321" s="67">
        <v>2390200</v>
      </c>
      <c r="G321" s="66" t="s">
        <v>10</v>
      </c>
      <c r="H321" s="75" t="s">
        <v>1816</v>
      </c>
      <c r="I321" s="80" t="s">
        <v>617</v>
      </c>
    </row>
    <row r="322" spans="1:9" hidden="1" x14ac:dyDescent="0.35">
      <c r="A322" s="64">
        <v>310</v>
      </c>
      <c r="B322" s="65" t="s">
        <v>618</v>
      </c>
      <c r="C322" s="66" t="s">
        <v>619</v>
      </c>
      <c r="D322" s="66" t="s">
        <v>619</v>
      </c>
      <c r="E322" s="68" t="s">
        <v>64</v>
      </c>
      <c r="F322" s="67">
        <v>2390200</v>
      </c>
      <c r="G322" s="66" t="s">
        <v>10</v>
      </c>
      <c r="H322" s="75" t="s">
        <v>1817</v>
      </c>
      <c r="I322" s="80" t="s">
        <v>619</v>
      </c>
    </row>
    <row r="323" spans="1:9" hidden="1" x14ac:dyDescent="0.35">
      <c r="A323" s="64">
        <v>311</v>
      </c>
      <c r="B323" s="65" t="s">
        <v>620</v>
      </c>
      <c r="C323" s="66" t="s">
        <v>621</v>
      </c>
      <c r="D323" s="66" t="s">
        <v>621</v>
      </c>
      <c r="E323" s="68" t="s">
        <v>9</v>
      </c>
      <c r="F323" s="67">
        <v>2390200</v>
      </c>
      <c r="G323" s="66" t="s">
        <v>10</v>
      </c>
      <c r="H323" s="75" t="s">
        <v>1819</v>
      </c>
      <c r="I323" s="80" t="s">
        <v>621</v>
      </c>
    </row>
    <row r="324" spans="1:9" hidden="1" x14ac:dyDescent="0.35">
      <c r="A324" s="64">
        <v>312</v>
      </c>
      <c r="B324" s="65" t="s">
        <v>622</v>
      </c>
      <c r="C324" s="66" t="s">
        <v>623</v>
      </c>
      <c r="D324" s="66" t="s">
        <v>623</v>
      </c>
      <c r="E324" s="68" t="s">
        <v>9</v>
      </c>
      <c r="F324" s="67">
        <v>2390200</v>
      </c>
      <c r="G324" s="66" t="s">
        <v>10</v>
      </c>
      <c r="H324" s="75" t="s">
        <v>1820</v>
      </c>
      <c r="I324" s="80" t="s">
        <v>623</v>
      </c>
    </row>
    <row r="325" spans="1:9" hidden="1" x14ac:dyDescent="0.35">
      <c r="A325" s="64">
        <v>313</v>
      </c>
      <c r="B325" s="65" t="s">
        <v>624</v>
      </c>
      <c r="C325" s="66" t="s">
        <v>625</v>
      </c>
      <c r="D325" s="66" t="s">
        <v>625</v>
      </c>
      <c r="E325" s="68" t="s">
        <v>9</v>
      </c>
      <c r="F325" s="67">
        <v>2390200</v>
      </c>
      <c r="G325" s="66" t="s">
        <v>10</v>
      </c>
      <c r="H325" s="75" t="s">
        <v>1821</v>
      </c>
      <c r="I325" s="80" t="s">
        <v>625</v>
      </c>
    </row>
    <row r="326" spans="1:9" hidden="1" x14ac:dyDescent="0.35">
      <c r="A326" s="64">
        <v>314</v>
      </c>
      <c r="B326" s="65" t="s">
        <v>626</v>
      </c>
      <c r="C326" s="66" t="s">
        <v>627</v>
      </c>
      <c r="D326" s="66" t="s">
        <v>627</v>
      </c>
      <c r="E326" s="68" t="s">
        <v>9</v>
      </c>
      <c r="F326" s="67">
        <v>2390200</v>
      </c>
      <c r="G326" s="66" t="s">
        <v>10</v>
      </c>
      <c r="H326" s="75" t="s">
        <v>1822</v>
      </c>
      <c r="I326" s="80" t="s">
        <v>627</v>
      </c>
    </row>
    <row r="327" spans="1:9" hidden="1" x14ac:dyDescent="0.35">
      <c r="A327" s="64">
        <v>315</v>
      </c>
      <c r="B327" s="65" t="s">
        <v>628</v>
      </c>
      <c r="C327" s="66" t="s">
        <v>629</v>
      </c>
      <c r="D327" s="66" t="s">
        <v>629</v>
      </c>
      <c r="E327" s="68" t="s">
        <v>14</v>
      </c>
      <c r="F327" s="67">
        <v>2390200</v>
      </c>
      <c r="G327" s="66" t="s">
        <v>10</v>
      </c>
      <c r="H327" s="75" t="s">
        <v>1823</v>
      </c>
      <c r="I327" s="80" t="s">
        <v>629</v>
      </c>
    </row>
    <row r="328" spans="1:9" hidden="1" x14ac:dyDescent="0.35">
      <c r="A328" s="64">
        <v>316</v>
      </c>
      <c r="B328" s="65" t="s">
        <v>630</v>
      </c>
      <c r="C328" s="66" t="s">
        <v>631</v>
      </c>
      <c r="D328" s="66" t="s">
        <v>631</v>
      </c>
      <c r="E328" s="68" t="s">
        <v>9</v>
      </c>
      <c r="F328" s="67">
        <v>2390200</v>
      </c>
      <c r="G328" s="66" t="s">
        <v>10</v>
      </c>
      <c r="H328" s="75" t="s">
        <v>1824</v>
      </c>
      <c r="I328" s="80" t="s">
        <v>631</v>
      </c>
    </row>
    <row r="329" spans="1:9" hidden="1" x14ac:dyDescent="0.35">
      <c r="A329" s="64">
        <v>317</v>
      </c>
      <c r="B329" s="65" t="s">
        <v>632</v>
      </c>
      <c r="C329" s="66" t="s">
        <v>633</v>
      </c>
      <c r="D329" s="66" t="s">
        <v>633</v>
      </c>
      <c r="E329" s="68" t="s">
        <v>9</v>
      </c>
      <c r="F329" s="67">
        <v>2390200</v>
      </c>
      <c r="G329" s="66" t="s">
        <v>10</v>
      </c>
      <c r="H329" s="75" t="s">
        <v>1825</v>
      </c>
      <c r="I329" s="80" t="s">
        <v>633</v>
      </c>
    </row>
    <row r="330" spans="1:9" hidden="1" x14ac:dyDescent="0.35">
      <c r="A330" s="64">
        <v>318</v>
      </c>
      <c r="B330" s="65" t="s">
        <v>634</v>
      </c>
      <c r="C330" s="66" t="s">
        <v>635</v>
      </c>
      <c r="D330" s="66" t="s">
        <v>635</v>
      </c>
      <c r="E330" s="68" t="s">
        <v>14</v>
      </c>
      <c r="F330" s="67">
        <v>2390200</v>
      </c>
      <c r="G330" s="66" t="s">
        <v>10</v>
      </c>
      <c r="H330" s="75" t="s">
        <v>1826</v>
      </c>
      <c r="I330" s="80" t="s">
        <v>635</v>
      </c>
    </row>
    <row r="331" spans="1:9" ht="31" hidden="1" x14ac:dyDescent="0.35">
      <c r="A331" s="64">
        <v>319</v>
      </c>
      <c r="B331" s="65" t="s">
        <v>636</v>
      </c>
      <c r="C331" s="66" t="s">
        <v>637</v>
      </c>
      <c r="D331" s="66" t="s">
        <v>637</v>
      </c>
      <c r="E331" s="68" t="s">
        <v>14</v>
      </c>
      <c r="F331" s="67">
        <v>2390200</v>
      </c>
      <c r="G331" s="66" t="s">
        <v>10</v>
      </c>
      <c r="H331" s="75" t="s">
        <v>1827</v>
      </c>
      <c r="I331" s="80" t="s">
        <v>637</v>
      </c>
    </row>
    <row r="332" spans="1:9" hidden="1" x14ac:dyDescent="0.35">
      <c r="A332" s="64">
        <v>320</v>
      </c>
      <c r="B332" s="65" t="s">
        <v>638</v>
      </c>
      <c r="C332" s="66" t="s">
        <v>639</v>
      </c>
      <c r="D332" s="66" t="s">
        <v>639</v>
      </c>
      <c r="E332" s="68" t="s">
        <v>14</v>
      </c>
      <c r="F332" s="67">
        <v>2390200</v>
      </c>
      <c r="G332" s="66" t="s">
        <v>10</v>
      </c>
      <c r="H332" s="75" t="s">
        <v>1828</v>
      </c>
      <c r="I332" s="80" t="s">
        <v>639</v>
      </c>
    </row>
    <row r="333" spans="1:9" ht="33" hidden="1" customHeight="1" x14ac:dyDescent="0.35">
      <c r="A333" s="64">
        <v>321</v>
      </c>
      <c r="B333" s="65" t="s">
        <v>640</v>
      </c>
      <c r="C333" s="66" t="s">
        <v>641</v>
      </c>
      <c r="D333" s="66" t="s">
        <v>641</v>
      </c>
      <c r="E333" s="68" t="s">
        <v>14</v>
      </c>
      <c r="F333" s="67">
        <v>2390200</v>
      </c>
      <c r="G333" s="66" t="s">
        <v>10</v>
      </c>
      <c r="H333" s="75" t="s">
        <v>1829</v>
      </c>
      <c r="I333" s="80" t="s">
        <v>641</v>
      </c>
    </row>
    <row r="334" spans="1:9" hidden="1" x14ac:dyDescent="0.35">
      <c r="A334" s="64">
        <v>322</v>
      </c>
      <c r="B334" s="65" t="s">
        <v>642</v>
      </c>
      <c r="C334" s="66" t="s">
        <v>643</v>
      </c>
      <c r="D334" s="66" t="s">
        <v>643</v>
      </c>
      <c r="E334" s="68" t="s">
        <v>14</v>
      </c>
      <c r="F334" s="67">
        <v>2390200</v>
      </c>
      <c r="G334" s="66" t="s">
        <v>10</v>
      </c>
      <c r="H334" s="75" t="s">
        <v>1830</v>
      </c>
      <c r="I334" s="80" t="s">
        <v>643</v>
      </c>
    </row>
    <row r="335" spans="1:9" hidden="1" x14ac:dyDescent="0.35">
      <c r="A335" s="64">
        <v>323</v>
      </c>
      <c r="B335" s="65" t="s">
        <v>644</v>
      </c>
      <c r="C335" s="66" t="s">
        <v>645</v>
      </c>
      <c r="D335" s="66" t="s">
        <v>645</v>
      </c>
      <c r="E335" s="68" t="s">
        <v>9</v>
      </c>
      <c r="F335" s="67">
        <v>2390200</v>
      </c>
      <c r="G335" s="66" t="s">
        <v>10</v>
      </c>
      <c r="H335" s="75" t="s">
        <v>1831</v>
      </c>
      <c r="I335" s="80" t="s">
        <v>645</v>
      </c>
    </row>
    <row r="336" spans="1:9" hidden="1" x14ac:dyDescent="0.35">
      <c r="A336" s="64">
        <v>324</v>
      </c>
      <c r="B336" s="65" t="s">
        <v>646</v>
      </c>
      <c r="C336" s="66" t="s">
        <v>647</v>
      </c>
      <c r="D336" s="66" t="s">
        <v>647</v>
      </c>
      <c r="E336" s="68" t="s">
        <v>14</v>
      </c>
      <c r="F336" s="67">
        <v>2390200</v>
      </c>
      <c r="G336" s="66" t="s">
        <v>10</v>
      </c>
      <c r="H336" s="75" t="s">
        <v>1832</v>
      </c>
      <c r="I336" s="80" t="s">
        <v>647</v>
      </c>
    </row>
    <row r="337" spans="1:9" hidden="1" x14ac:dyDescent="0.35">
      <c r="A337" s="64">
        <v>325</v>
      </c>
      <c r="B337" s="65" t="s">
        <v>648</v>
      </c>
      <c r="C337" s="66" t="s">
        <v>649</v>
      </c>
      <c r="D337" s="66" t="s">
        <v>649</v>
      </c>
      <c r="E337" s="68" t="s">
        <v>14</v>
      </c>
      <c r="F337" s="67">
        <v>2390200</v>
      </c>
      <c r="G337" s="66" t="s">
        <v>10</v>
      </c>
      <c r="H337" s="75" t="s">
        <v>1833</v>
      </c>
      <c r="I337" s="80" t="s">
        <v>649</v>
      </c>
    </row>
    <row r="338" spans="1:9" hidden="1" x14ac:dyDescent="0.35">
      <c r="A338" s="64">
        <v>326</v>
      </c>
      <c r="B338" s="65" t="s">
        <v>650</v>
      </c>
      <c r="C338" s="66" t="s">
        <v>651</v>
      </c>
      <c r="D338" s="66" t="s">
        <v>651</v>
      </c>
      <c r="E338" s="68" t="s">
        <v>14</v>
      </c>
      <c r="F338" s="67">
        <v>2390200</v>
      </c>
      <c r="G338" s="66" t="s">
        <v>10</v>
      </c>
      <c r="H338" s="75" t="s">
        <v>1834</v>
      </c>
      <c r="I338" s="80" t="s">
        <v>651</v>
      </c>
    </row>
    <row r="339" spans="1:9" hidden="1" x14ac:dyDescent="0.35">
      <c r="A339" s="64">
        <v>327</v>
      </c>
      <c r="B339" s="65" t="s">
        <v>652</v>
      </c>
      <c r="C339" s="66" t="s">
        <v>653</v>
      </c>
      <c r="D339" s="66" t="s">
        <v>653</v>
      </c>
      <c r="E339" s="68" t="s">
        <v>14</v>
      </c>
      <c r="F339" s="67">
        <v>2390200</v>
      </c>
      <c r="G339" s="66" t="s">
        <v>10</v>
      </c>
      <c r="H339" s="75" t="s">
        <v>1835</v>
      </c>
      <c r="I339" s="80" t="s">
        <v>653</v>
      </c>
    </row>
    <row r="340" spans="1:9" hidden="1" x14ac:dyDescent="0.35">
      <c r="A340" s="64">
        <v>328</v>
      </c>
      <c r="B340" s="65" t="s">
        <v>654</v>
      </c>
      <c r="C340" s="66" t="s">
        <v>655</v>
      </c>
      <c r="D340" s="66" t="s">
        <v>655</v>
      </c>
      <c r="E340" s="68" t="s">
        <v>9</v>
      </c>
      <c r="F340" s="67">
        <v>2390200</v>
      </c>
      <c r="G340" s="66" t="s">
        <v>10</v>
      </c>
      <c r="H340" s="75" t="s">
        <v>1836</v>
      </c>
      <c r="I340" s="80" t="s">
        <v>655</v>
      </c>
    </row>
    <row r="341" spans="1:9" hidden="1" x14ac:dyDescent="0.35">
      <c r="A341" s="64">
        <v>329</v>
      </c>
      <c r="B341" s="65" t="s">
        <v>656</v>
      </c>
      <c r="C341" s="66" t="s">
        <v>446</v>
      </c>
      <c r="D341" s="66" t="s">
        <v>446</v>
      </c>
      <c r="E341" s="68" t="s">
        <v>14</v>
      </c>
      <c r="F341" s="67">
        <v>2390200</v>
      </c>
      <c r="G341" s="66" t="s">
        <v>10</v>
      </c>
      <c r="H341" s="75" t="s">
        <v>1837</v>
      </c>
      <c r="I341" s="80" t="s">
        <v>446</v>
      </c>
    </row>
    <row r="342" spans="1:9" ht="46.5" hidden="1" x14ac:dyDescent="0.35">
      <c r="A342" s="64">
        <v>330</v>
      </c>
      <c r="B342" s="65" t="s">
        <v>657</v>
      </c>
      <c r="C342" s="66" t="s">
        <v>658</v>
      </c>
      <c r="D342" s="66" t="s">
        <v>658</v>
      </c>
      <c r="E342" s="68" t="s">
        <v>14</v>
      </c>
      <c r="F342" s="67">
        <v>4357800</v>
      </c>
      <c r="G342" s="66" t="s">
        <v>659</v>
      </c>
      <c r="H342" s="75" t="s">
        <v>1803</v>
      </c>
      <c r="I342" s="80" t="s">
        <v>658</v>
      </c>
    </row>
    <row r="343" spans="1:9" ht="46.5" hidden="1" x14ac:dyDescent="0.35">
      <c r="A343" s="64">
        <v>331</v>
      </c>
      <c r="B343" s="65" t="s">
        <v>660</v>
      </c>
      <c r="C343" s="66" t="s">
        <v>661</v>
      </c>
      <c r="D343" s="66" t="s">
        <v>661</v>
      </c>
      <c r="E343" s="68" t="s">
        <v>64</v>
      </c>
      <c r="F343" s="67">
        <v>4357800</v>
      </c>
      <c r="G343" s="66" t="s">
        <v>659</v>
      </c>
      <c r="H343" s="75" t="s">
        <v>1806</v>
      </c>
      <c r="I343" s="80" t="s">
        <v>661</v>
      </c>
    </row>
    <row r="344" spans="1:9" ht="46.5" hidden="1" x14ac:dyDescent="0.35">
      <c r="A344" s="64">
        <v>332</v>
      </c>
      <c r="B344" s="65" t="s">
        <v>662</v>
      </c>
      <c r="C344" s="66" t="s">
        <v>663</v>
      </c>
      <c r="D344" s="66" t="s">
        <v>663</v>
      </c>
      <c r="E344" s="68" t="s">
        <v>14</v>
      </c>
      <c r="F344" s="67">
        <v>4357800</v>
      </c>
      <c r="G344" s="66" t="s">
        <v>659</v>
      </c>
      <c r="H344" s="75" t="s">
        <v>1807</v>
      </c>
      <c r="I344" s="80" t="s">
        <v>663</v>
      </c>
    </row>
    <row r="345" spans="1:9" ht="46.5" hidden="1" x14ac:dyDescent="0.35">
      <c r="A345" s="64">
        <v>333</v>
      </c>
      <c r="B345" s="65" t="s">
        <v>664</v>
      </c>
      <c r="C345" s="66" t="s">
        <v>665</v>
      </c>
      <c r="D345" s="66" t="s">
        <v>665</v>
      </c>
      <c r="E345" s="68" t="s">
        <v>9</v>
      </c>
      <c r="F345" s="67">
        <v>4357800</v>
      </c>
      <c r="G345" s="66" t="s">
        <v>659</v>
      </c>
      <c r="H345" s="75" t="s">
        <v>1808</v>
      </c>
      <c r="I345" s="80" t="s">
        <v>665</v>
      </c>
    </row>
    <row r="346" spans="1:9" ht="46.5" hidden="1" x14ac:dyDescent="0.35">
      <c r="A346" s="64">
        <v>334</v>
      </c>
      <c r="B346" s="65" t="s">
        <v>666</v>
      </c>
      <c r="C346" s="66" t="s">
        <v>667</v>
      </c>
      <c r="D346" s="66" t="s">
        <v>667</v>
      </c>
      <c r="E346" s="68" t="s">
        <v>64</v>
      </c>
      <c r="F346" s="67">
        <v>4357800</v>
      </c>
      <c r="G346" s="66" t="s">
        <v>659</v>
      </c>
      <c r="H346" s="75" t="s">
        <v>1811</v>
      </c>
      <c r="I346" s="80" t="s">
        <v>667</v>
      </c>
    </row>
    <row r="347" spans="1:9" ht="62" hidden="1" x14ac:dyDescent="0.35">
      <c r="A347" s="64">
        <v>335</v>
      </c>
      <c r="B347" s="65" t="s">
        <v>668</v>
      </c>
      <c r="C347" s="66" t="s">
        <v>669</v>
      </c>
      <c r="D347" s="66" t="s">
        <v>669</v>
      </c>
      <c r="E347" s="68" t="s">
        <v>14</v>
      </c>
      <c r="F347" s="67">
        <v>3338600</v>
      </c>
      <c r="G347" s="66" t="s">
        <v>670</v>
      </c>
      <c r="H347" s="75" t="s">
        <v>1864</v>
      </c>
      <c r="I347" s="80" t="s">
        <v>669</v>
      </c>
    </row>
    <row r="348" spans="1:9" ht="62" hidden="1" x14ac:dyDescent="0.35">
      <c r="A348" s="64">
        <v>336</v>
      </c>
      <c r="B348" s="65" t="s">
        <v>671</v>
      </c>
      <c r="C348" s="66" t="s">
        <v>672</v>
      </c>
      <c r="D348" s="66" t="s">
        <v>672</v>
      </c>
      <c r="E348" s="68" t="s">
        <v>14</v>
      </c>
      <c r="F348" s="67">
        <v>3338600</v>
      </c>
      <c r="G348" s="66" t="s">
        <v>670</v>
      </c>
      <c r="H348" s="75" t="s">
        <v>1865</v>
      </c>
      <c r="I348" s="80" t="s">
        <v>672</v>
      </c>
    </row>
    <row r="349" spans="1:9" ht="62" hidden="1" x14ac:dyDescent="0.35">
      <c r="A349" s="64">
        <v>337</v>
      </c>
      <c r="B349" s="65" t="s">
        <v>673</v>
      </c>
      <c r="C349" s="66" t="s">
        <v>674</v>
      </c>
      <c r="D349" s="66" t="s">
        <v>674</v>
      </c>
      <c r="E349" s="68" t="s">
        <v>9</v>
      </c>
      <c r="F349" s="67">
        <v>3338600</v>
      </c>
      <c r="G349" s="66" t="s">
        <v>670</v>
      </c>
      <c r="H349" s="75" t="s">
        <v>1866</v>
      </c>
      <c r="I349" s="80" t="s">
        <v>674</v>
      </c>
    </row>
    <row r="350" spans="1:9" ht="62" hidden="1" x14ac:dyDescent="0.35">
      <c r="A350" s="64">
        <v>338</v>
      </c>
      <c r="B350" s="65" t="s">
        <v>675</v>
      </c>
      <c r="C350" s="66" t="s">
        <v>676</v>
      </c>
      <c r="D350" s="66" t="s">
        <v>676</v>
      </c>
      <c r="E350" s="68" t="s">
        <v>9</v>
      </c>
      <c r="F350" s="67">
        <v>3338600</v>
      </c>
      <c r="G350" s="66" t="s">
        <v>670</v>
      </c>
      <c r="H350" s="75" t="s">
        <v>1867</v>
      </c>
      <c r="I350" s="80" t="s">
        <v>676</v>
      </c>
    </row>
    <row r="351" spans="1:9" ht="62" hidden="1" x14ac:dyDescent="0.35">
      <c r="A351" s="64">
        <v>339</v>
      </c>
      <c r="B351" s="65" t="s">
        <v>677</v>
      </c>
      <c r="C351" s="66" t="s">
        <v>678</v>
      </c>
      <c r="D351" s="66" t="s">
        <v>678</v>
      </c>
      <c r="E351" s="68" t="s">
        <v>14</v>
      </c>
      <c r="F351" s="67">
        <v>3338600</v>
      </c>
      <c r="G351" s="66" t="s">
        <v>670</v>
      </c>
      <c r="H351" s="75" t="s">
        <v>1868</v>
      </c>
      <c r="I351" s="80" t="s">
        <v>678</v>
      </c>
    </row>
    <row r="352" spans="1:9" ht="62" hidden="1" x14ac:dyDescent="0.35">
      <c r="A352" s="64">
        <v>340</v>
      </c>
      <c r="B352" s="65" t="s">
        <v>679</v>
      </c>
      <c r="C352" s="66" t="s">
        <v>680</v>
      </c>
      <c r="D352" s="66" t="s">
        <v>680</v>
      </c>
      <c r="E352" s="68" t="s">
        <v>9</v>
      </c>
      <c r="F352" s="67">
        <v>3338600</v>
      </c>
      <c r="G352" s="66" t="s">
        <v>670</v>
      </c>
      <c r="H352" s="75" t="s">
        <v>1869</v>
      </c>
      <c r="I352" s="80" t="s">
        <v>680</v>
      </c>
    </row>
    <row r="353" spans="1:9" ht="62" hidden="1" x14ac:dyDescent="0.35">
      <c r="A353" s="64">
        <v>341</v>
      </c>
      <c r="B353" s="65" t="s">
        <v>681</v>
      </c>
      <c r="C353" s="66" t="s">
        <v>682</v>
      </c>
      <c r="D353" s="66" t="s">
        <v>682</v>
      </c>
      <c r="E353" s="68" t="s">
        <v>9</v>
      </c>
      <c r="F353" s="67">
        <v>3338600</v>
      </c>
      <c r="G353" s="66" t="s">
        <v>670</v>
      </c>
      <c r="H353" s="75" t="s">
        <v>1870</v>
      </c>
      <c r="I353" s="80" t="s">
        <v>682</v>
      </c>
    </row>
    <row r="354" spans="1:9" ht="62" hidden="1" x14ac:dyDescent="0.35">
      <c r="A354" s="64">
        <v>342</v>
      </c>
      <c r="B354" s="65" t="s">
        <v>683</v>
      </c>
      <c r="C354" s="66" t="s">
        <v>674</v>
      </c>
      <c r="D354" s="66" t="s">
        <v>674</v>
      </c>
      <c r="E354" s="68" t="s">
        <v>9</v>
      </c>
      <c r="F354" s="67">
        <v>3338600</v>
      </c>
      <c r="G354" s="66" t="s">
        <v>670</v>
      </c>
      <c r="H354" s="75" t="s">
        <v>1871</v>
      </c>
      <c r="I354" s="80" t="s">
        <v>674</v>
      </c>
    </row>
    <row r="355" spans="1:9" ht="62" hidden="1" x14ac:dyDescent="0.35">
      <c r="A355" s="64">
        <v>343</v>
      </c>
      <c r="B355" s="65" t="s">
        <v>684</v>
      </c>
      <c r="C355" s="66" t="s">
        <v>672</v>
      </c>
      <c r="D355" s="66" t="s">
        <v>672</v>
      </c>
      <c r="E355" s="68" t="s">
        <v>14</v>
      </c>
      <c r="F355" s="67">
        <v>3338600</v>
      </c>
      <c r="G355" s="66" t="s">
        <v>670</v>
      </c>
      <c r="H355" s="75" t="s">
        <v>1872</v>
      </c>
      <c r="I355" s="80" t="s">
        <v>672</v>
      </c>
    </row>
    <row r="356" spans="1:9" ht="62" hidden="1" x14ac:dyDescent="0.35">
      <c r="A356" s="64">
        <v>344</v>
      </c>
      <c r="B356" s="65" t="s">
        <v>685</v>
      </c>
      <c r="C356" s="66" t="s">
        <v>686</v>
      </c>
      <c r="D356" s="66" t="s">
        <v>686</v>
      </c>
      <c r="E356" s="68" t="s">
        <v>9</v>
      </c>
      <c r="F356" s="67">
        <v>3338600</v>
      </c>
      <c r="G356" s="66" t="s">
        <v>670</v>
      </c>
      <c r="H356" s="75" t="s">
        <v>1873</v>
      </c>
      <c r="I356" s="80" t="s">
        <v>686</v>
      </c>
    </row>
    <row r="357" spans="1:9" ht="62" hidden="1" x14ac:dyDescent="0.35">
      <c r="A357" s="64">
        <v>345</v>
      </c>
      <c r="B357" s="65" t="s">
        <v>687</v>
      </c>
      <c r="C357" s="66" t="s">
        <v>676</v>
      </c>
      <c r="D357" s="66" t="s">
        <v>676</v>
      </c>
      <c r="E357" s="68" t="s">
        <v>9</v>
      </c>
      <c r="F357" s="67">
        <v>3338600</v>
      </c>
      <c r="G357" s="66" t="s">
        <v>670</v>
      </c>
      <c r="H357" s="75" t="s">
        <v>1874</v>
      </c>
      <c r="I357" s="80" t="s">
        <v>676</v>
      </c>
    </row>
    <row r="358" spans="1:9" ht="62" hidden="1" x14ac:dyDescent="0.35">
      <c r="A358" s="64">
        <v>346</v>
      </c>
      <c r="B358" s="65" t="s">
        <v>688</v>
      </c>
      <c r="C358" s="66" t="s">
        <v>689</v>
      </c>
      <c r="D358" s="66" t="s">
        <v>689</v>
      </c>
      <c r="E358" s="68" t="s">
        <v>14</v>
      </c>
      <c r="F358" s="67">
        <v>3338600</v>
      </c>
      <c r="G358" s="66" t="s">
        <v>670</v>
      </c>
      <c r="H358" s="75" t="s">
        <v>1875</v>
      </c>
      <c r="I358" s="80" t="s">
        <v>689</v>
      </c>
    </row>
    <row r="359" spans="1:9" ht="62" hidden="1" x14ac:dyDescent="0.35">
      <c r="A359" s="64">
        <v>347</v>
      </c>
      <c r="B359" s="65" t="s">
        <v>690</v>
      </c>
      <c r="C359" s="66" t="s">
        <v>691</v>
      </c>
      <c r="D359" s="66" t="s">
        <v>691</v>
      </c>
      <c r="E359" s="68" t="s">
        <v>14</v>
      </c>
      <c r="F359" s="67">
        <v>3338600</v>
      </c>
      <c r="G359" s="66" t="s">
        <v>670</v>
      </c>
      <c r="H359" s="75" t="s">
        <v>1876</v>
      </c>
      <c r="I359" s="80" t="s">
        <v>691</v>
      </c>
    </row>
    <row r="360" spans="1:9" hidden="1" x14ac:dyDescent="0.35">
      <c r="A360" s="64">
        <v>348</v>
      </c>
      <c r="B360" s="65" t="s">
        <v>692</v>
      </c>
      <c r="C360" s="66" t="s">
        <v>693</v>
      </c>
      <c r="D360" s="66" t="s">
        <v>693</v>
      </c>
      <c r="E360" s="68" t="s">
        <v>64</v>
      </c>
      <c r="F360" s="67">
        <v>2604700</v>
      </c>
      <c r="G360" s="66" t="s">
        <v>694</v>
      </c>
      <c r="H360" s="75" t="s">
        <v>1954</v>
      </c>
      <c r="I360" s="80" t="s">
        <v>693</v>
      </c>
    </row>
    <row r="361" spans="1:9" hidden="1" x14ac:dyDescent="0.35">
      <c r="A361" s="64">
        <v>349</v>
      </c>
      <c r="B361" s="65" t="s">
        <v>695</v>
      </c>
      <c r="C361" s="66" t="s">
        <v>696</v>
      </c>
      <c r="D361" s="66" t="s">
        <v>696</v>
      </c>
      <c r="E361" s="68" t="s">
        <v>14</v>
      </c>
      <c r="F361" s="67">
        <v>2604700</v>
      </c>
      <c r="G361" s="66" t="s">
        <v>694</v>
      </c>
      <c r="H361" s="75" t="s">
        <v>1955</v>
      </c>
      <c r="I361" s="80" t="s">
        <v>696</v>
      </c>
    </row>
    <row r="362" spans="1:9" hidden="1" x14ac:dyDescent="0.35">
      <c r="A362" s="64">
        <v>350</v>
      </c>
      <c r="B362" s="65" t="s">
        <v>697</v>
      </c>
      <c r="C362" s="66" t="s">
        <v>698</v>
      </c>
      <c r="D362" s="66" t="s">
        <v>698</v>
      </c>
      <c r="E362" s="68" t="s">
        <v>9</v>
      </c>
      <c r="F362" s="67">
        <v>2604700</v>
      </c>
      <c r="G362" s="66" t="s">
        <v>694</v>
      </c>
      <c r="H362" s="75" t="s">
        <v>1956</v>
      </c>
      <c r="I362" s="80" t="s">
        <v>698</v>
      </c>
    </row>
    <row r="363" spans="1:9" hidden="1" x14ac:dyDescent="0.35">
      <c r="A363" s="64">
        <v>351</v>
      </c>
      <c r="B363" s="65" t="s">
        <v>699</v>
      </c>
      <c r="C363" s="66" t="s">
        <v>700</v>
      </c>
      <c r="D363" s="66" t="s">
        <v>700</v>
      </c>
      <c r="E363" s="68" t="s">
        <v>9</v>
      </c>
      <c r="F363" s="67">
        <v>2604700</v>
      </c>
      <c r="G363" s="66" t="s">
        <v>694</v>
      </c>
      <c r="H363" s="75" t="s">
        <v>1957</v>
      </c>
      <c r="I363" s="80" t="s">
        <v>700</v>
      </c>
    </row>
    <row r="364" spans="1:9" ht="31" hidden="1" x14ac:dyDescent="0.35">
      <c r="A364" s="64">
        <v>352</v>
      </c>
      <c r="B364" s="65" t="s">
        <v>701</v>
      </c>
      <c r="C364" s="66" t="s">
        <v>702</v>
      </c>
      <c r="D364" s="66" t="s">
        <v>702</v>
      </c>
      <c r="E364" s="68" t="s">
        <v>14</v>
      </c>
      <c r="F364" s="67">
        <v>2604700</v>
      </c>
      <c r="G364" s="66" t="s">
        <v>694</v>
      </c>
      <c r="H364" s="75" t="s">
        <v>1958</v>
      </c>
      <c r="I364" s="80" t="s">
        <v>702</v>
      </c>
    </row>
    <row r="365" spans="1:9" ht="31" hidden="1" x14ac:dyDescent="0.35">
      <c r="A365" s="64">
        <v>353</v>
      </c>
      <c r="B365" s="65" t="s">
        <v>703</v>
      </c>
      <c r="C365" s="66" t="s">
        <v>704</v>
      </c>
      <c r="D365" s="66" t="s">
        <v>704</v>
      </c>
      <c r="E365" s="68" t="s">
        <v>14</v>
      </c>
      <c r="F365" s="67">
        <v>2604700</v>
      </c>
      <c r="G365" s="66" t="s">
        <v>694</v>
      </c>
      <c r="H365" s="75" t="s">
        <v>1959</v>
      </c>
      <c r="I365" s="80" t="s">
        <v>704</v>
      </c>
    </row>
    <row r="366" spans="1:9" ht="31" hidden="1" x14ac:dyDescent="0.35">
      <c r="A366" s="64">
        <v>354</v>
      </c>
      <c r="B366" s="65" t="s">
        <v>705</v>
      </c>
      <c r="C366" s="66" t="s">
        <v>706</v>
      </c>
      <c r="D366" s="66" t="s">
        <v>706</v>
      </c>
      <c r="E366" s="68" t="s">
        <v>14</v>
      </c>
      <c r="F366" s="67">
        <v>2604700</v>
      </c>
      <c r="G366" s="66" t="s">
        <v>694</v>
      </c>
      <c r="H366" s="75" t="s">
        <v>1960</v>
      </c>
      <c r="I366" s="80" t="s">
        <v>706</v>
      </c>
    </row>
    <row r="367" spans="1:9" hidden="1" x14ac:dyDescent="0.35">
      <c r="A367" s="64">
        <v>355</v>
      </c>
      <c r="B367" s="65" t="s">
        <v>707</v>
      </c>
      <c r="C367" s="66" t="s">
        <v>708</v>
      </c>
      <c r="D367" s="66" t="s">
        <v>708</v>
      </c>
      <c r="E367" s="68" t="s">
        <v>14</v>
      </c>
      <c r="F367" s="67">
        <v>2604700</v>
      </c>
      <c r="G367" s="66" t="s">
        <v>694</v>
      </c>
      <c r="H367" s="75" t="s">
        <v>1961</v>
      </c>
      <c r="I367" s="80" t="s">
        <v>708</v>
      </c>
    </row>
    <row r="368" spans="1:9" ht="31" hidden="1" x14ac:dyDescent="0.35">
      <c r="A368" s="64">
        <v>356</v>
      </c>
      <c r="B368" s="65" t="s">
        <v>709</v>
      </c>
      <c r="C368" s="66" t="s">
        <v>710</v>
      </c>
      <c r="D368" s="66" t="s">
        <v>710</v>
      </c>
      <c r="E368" s="68" t="s">
        <v>64</v>
      </c>
      <c r="F368" s="67">
        <v>2604700</v>
      </c>
      <c r="G368" s="66" t="s">
        <v>694</v>
      </c>
      <c r="H368" s="75" t="s">
        <v>1962</v>
      </c>
      <c r="I368" s="80" t="s">
        <v>710</v>
      </c>
    </row>
    <row r="369" spans="1:9" hidden="1" x14ac:dyDescent="0.35">
      <c r="A369" s="64">
        <v>357</v>
      </c>
      <c r="B369" s="65" t="s">
        <v>711</v>
      </c>
      <c r="C369" s="66" t="s">
        <v>712</v>
      </c>
      <c r="D369" s="66" t="s">
        <v>712</v>
      </c>
      <c r="E369" s="68" t="s">
        <v>14</v>
      </c>
      <c r="F369" s="67">
        <v>2604700</v>
      </c>
      <c r="G369" s="66" t="s">
        <v>694</v>
      </c>
      <c r="H369" s="75" t="s">
        <v>1963</v>
      </c>
      <c r="I369" s="80" t="s">
        <v>712</v>
      </c>
    </row>
    <row r="370" spans="1:9" ht="31" hidden="1" x14ac:dyDescent="0.35">
      <c r="A370" s="64">
        <v>358</v>
      </c>
      <c r="B370" s="65" t="s">
        <v>713</v>
      </c>
      <c r="C370" s="66" t="s">
        <v>714</v>
      </c>
      <c r="D370" s="66" t="s">
        <v>714</v>
      </c>
      <c r="E370" s="68" t="s">
        <v>14</v>
      </c>
      <c r="F370" s="67">
        <v>2604700</v>
      </c>
      <c r="G370" s="66" t="s">
        <v>694</v>
      </c>
      <c r="H370" s="75" t="s">
        <v>1964</v>
      </c>
      <c r="I370" s="80" t="s">
        <v>714</v>
      </c>
    </row>
    <row r="371" spans="1:9" ht="31" hidden="1" x14ac:dyDescent="0.35">
      <c r="A371" s="64">
        <v>359</v>
      </c>
      <c r="B371" s="65" t="s">
        <v>715</v>
      </c>
      <c r="C371" s="66" t="s">
        <v>716</v>
      </c>
      <c r="D371" s="66" t="s">
        <v>716</v>
      </c>
      <c r="E371" s="68" t="s">
        <v>14</v>
      </c>
      <c r="F371" s="67">
        <v>2604700</v>
      </c>
      <c r="G371" s="66" t="s">
        <v>694</v>
      </c>
      <c r="H371" s="75" t="s">
        <v>1965</v>
      </c>
      <c r="I371" s="80" t="s">
        <v>716</v>
      </c>
    </row>
    <row r="372" spans="1:9" ht="31" hidden="1" x14ac:dyDescent="0.35">
      <c r="A372" s="64">
        <v>360</v>
      </c>
      <c r="B372" s="65" t="s">
        <v>717</v>
      </c>
      <c r="C372" s="66" t="s">
        <v>718</v>
      </c>
      <c r="D372" s="66" t="s">
        <v>718</v>
      </c>
      <c r="E372" s="68" t="s">
        <v>14</v>
      </c>
      <c r="F372" s="67">
        <v>2604700</v>
      </c>
      <c r="G372" s="66" t="s">
        <v>694</v>
      </c>
      <c r="H372" s="75" t="s">
        <v>1966</v>
      </c>
      <c r="I372" s="80" t="s">
        <v>718</v>
      </c>
    </row>
    <row r="373" spans="1:9" hidden="1" x14ac:dyDescent="0.35">
      <c r="A373" s="64">
        <v>361</v>
      </c>
      <c r="B373" s="65" t="s">
        <v>719</v>
      </c>
      <c r="C373" s="66" t="s">
        <v>720</v>
      </c>
      <c r="D373" s="66" t="s">
        <v>720</v>
      </c>
      <c r="E373" s="68" t="s">
        <v>14</v>
      </c>
      <c r="F373" s="67">
        <v>2604700</v>
      </c>
      <c r="G373" s="66" t="s">
        <v>694</v>
      </c>
      <c r="H373" s="75" t="s">
        <v>1967</v>
      </c>
      <c r="I373" s="80" t="s">
        <v>720</v>
      </c>
    </row>
    <row r="374" spans="1:9" ht="31" hidden="1" x14ac:dyDescent="0.35">
      <c r="A374" s="64">
        <v>362</v>
      </c>
      <c r="B374" s="65" t="s">
        <v>721</v>
      </c>
      <c r="C374" s="66" t="s">
        <v>722</v>
      </c>
      <c r="D374" s="66" t="s">
        <v>722</v>
      </c>
      <c r="E374" s="68" t="s">
        <v>14</v>
      </c>
      <c r="F374" s="67">
        <v>2604700</v>
      </c>
      <c r="G374" s="66" t="s">
        <v>694</v>
      </c>
      <c r="H374" s="75" t="s">
        <v>1968</v>
      </c>
      <c r="I374" s="80" t="s">
        <v>722</v>
      </c>
    </row>
    <row r="375" spans="1:9" ht="31" hidden="1" x14ac:dyDescent="0.35">
      <c r="A375" s="64">
        <v>363</v>
      </c>
      <c r="B375" s="65" t="s">
        <v>723</v>
      </c>
      <c r="C375" s="66" t="s">
        <v>724</v>
      </c>
      <c r="D375" s="66" t="s">
        <v>724</v>
      </c>
      <c r="E375" s="68" t="s">
        <v>14</v>
      </c>
      <c r="F375" s="67">
        <v>2604700</v>
      </c>
      <c r="G375" s="66" t="s">
        <v>694</v>
      </c>
      <c r="H375" s="75" t="s">
        <v>1969</v>
      </c>
      <c r="I375" s="80" t="s">
        <v>724</v>
      </c>
    </row>
    <row r="376" spans="1:9" hidden="1" x14ac:dyDescent="0.35">
      <c r="A376" s="64">
        <v>364</v>
      </c>
      <c r="B376" s="65" t="s">
        <v>725</v>
      </c>
      <c r="C376" s="66" t="s">
        <v>726</v>
      </c>
      <c r="D376" s="66" t="s">
        <v>726</v>
      </c>
      <c r="E376" s="68" t="s">
        <v>14</v>
      </c>
      <c r="F376" s="67">
        <v>2604700</v>
      </c>
      <c r="G376" s="66" t="s">
        <v>694</v>
      </c>
      <c r="H376" s="75" t="s">
        <v>1970</v>
      </c>
      <c r="I376" s="80" t="s">
        <v>726</v>
      </c>
    </row>
    <row r="377" spans="1:9" hidden="1" x14ac:dyDescent="0.35">
      <c r="A377" s="64">
        <v>365</v>
      </c>
      <c r="B377" s="65" t="s">
        <v>727</v>
      </c>
      <c r="C377" s="66" t="s">
        <v>728</v>
      </c>
      <c r="D377" s="66" t="s">
        <v>728</v>
      </c>
      <c r="E377" s="68" t="s">
        <v>64</v>
      </c>
      <c r="F377" s="67">
        <v>2604700</v>
      </c>
      <c r="G377" s="66" t="s">
        <v>694</v>
      </c>
      <c r="H377" s="75" t="s">
        <v>1971</v>
      </c>
      <c r="I377" s="80" t="s">
        <v>728</v>
      </c>
    </row>
    <row r="378" spans="1:9" hidden="1" x14ac:dyDescent="0.35">
      <c r="A378" s="64">
        <v>366</v>
      </c>
      <c r="B378" s="65" t="s">
        <v>729</v>
      </c>
      <c r="C378" s="66" t="s">
        <v>730</v>
      </c>
      <c r="D378" s="66" t="s">
        <v>730</v>
      </c>
      <c r="E378" s="68" t="s">
        <v>64</v>
      </c>
      <c r="F378" s="67">
        <v>2604700</v>
      </c>
      <c r="G378" s="66" t="s">
        <v>694</v>
      </c>
      <c r="H378" s="75" t="s">
        <v>1972</v>
      </c>
      <c r="I378" s="80" t="s">
        <v>730</v>
      </c>
    </row>
    <row r="379" spans="1:9" hidden="1" x14ac:dyDescent="0.35">
      <c r="A379" s="64">
        <v>367</v>
      </c>
      <c r="B379" s="65" t="s">
        <v>731</v>
      </c>
      <c r="C379" s="66" t="s">
        <v>732</v>
      </c>
      <c r="D379" s="66" t="s">
        <v>732</v>
      </c>
      <c r="E379" s="68" t="s">
        <v>14</v>
      </c>
      <c r="F379" s="67">
        <v>2604700</v>
      </c>
      <c r="G379" s="66" t="s">
        <v>694</v>
      </c>
      <c r="H379" s="75" t="s">
        <v>1973</v>
      </c>
      <c r="I379" s="80" t="s">
        <v>732</v>
      </c>
    </row>
    <row r="380" spans="1:9" hidden="1" x14ac:dyDescent="0.35">
      <c r="A380" s="64">
        <v>368</v>
      </c>
      <c r="B380" s="65" t="s">
        <v>733</v>
      </c>
      <c r="C380" s="66" t="s">
        <v>734</v>
      </c>
      <c r="D380" s="66" t="s">
        <v>734</v>
      </c>
      <c r="E380" s="68" t="s">
        <v>9</v>
      </c>
      <c r="F380" s="67">
        <v>2604700</v>
      </c>
      <c r="G380" s="66" t="s">
        <v>694</v>
      </c>
      <c r="H380" s="75" t="s">
        <v>1974</v>
      </c>
      <c r="I380" s="80" t="s">
        <v>734</v>
      </c>
    </row>
    <row r="381" spans="1:9" hidden="1" x14ac:dyDescent="0.35">
      <c r="A381" s="64">
        <v>369</v>
      </c>
      <c r="B381" s="65" t="s">
        <v>735</v>
      </c>
      <c r="C381" s="66" t="s">
        <v>736</v>
      </c>
      <c r="D381" s="66" t="s">
        <v>736</v>
      </c>
      <c r="E381" s="68" t="s">
        <v>9</v>
      </c>
      <c r="F381" s="67">
        <v>2604700</v>
      </c>
      <c r="G381" s="66" t="s">
        <v>694</v>
      </c>
      <c r="H381" s="75" t="s">
        <v>1975</v>
      </c>
      <c r="I381" s="80" t="s">
        <v>736</v>
      </c>
    </row>
    <row r="382" spans="1:9" hidden="1" x14ac:dyDescent="0.35">
      <c r="A382" s="64">
        <v>370</v>
      </c>
      <c r="B382" s="65" t="s">
        <v>737</v>
      </c>
      <c r="C382" s="66" t="s">
        <v>738</v>
      </c>
      <c r="D382" s="66" t="s">
        <v>738</v>
      </c>
      <c r="E382" s="68" t="s">
        <v>14</v>
      </c>
      <c r="F382" s="67">
        <v>2604700</v>
      </c>
      <c r="G382" s="66" t="s">
        <v>694</v>
      </c>
      <c r="H382" s="75" t="s">
        <v>1976</v>
      </c>
      <c r="I382" s="80" t="s">
        <v>738</v>
      </c>
    </row>
    <row r="383" spans="1:9" hidden="1" x14ac:dyDescent="0.35">
      <c r="A383" s="64">
        <v>371</v>
      </c>
      <c r="B383" s="65" t="s">
        <v>739</v>
      </c>
      <c r="C383" s="66" t="s">
        <v>740</v>
      </c>
      <c r="D383" s="66" t="s">
        <v>740</v>
      </c>
      <c r="E383" s="68" t="s">
        <v>9</v>
      </c>
      <c r="F383" s="67">
        <v>2604700</v>
      </c>
      <c r="G383" s="66" t="s">
        <v>694</v>
      </c>
      <c r="H383" s="75" t="s">
        <v>1977</v>
      </c>
      <c r="I383" s="80" t="s">
        <v>740</v>
      </c>
    </row>
    <row r="384" spans="1:9" hidden="1" x14ac:dyDescent="0.35">
      <c r="A384" s="64">
        <v>372</v>
      </c>
      <c r="B384" s="65" t="s">
        <v>741</v>
      </c>
      <c r="C384" s="66" t="s">
        <v>742</v>
      </c>
      <c r="D384" s="66" t="s">
        <v>742</v>
      </c>
      <c r="E384" s="68" t="s">
        <v>9</v>
      </c>
      <c r="F384" s="67">
        <v>2604700</v>
      </c>
      <c r="G384" s="66" t="s">
        <v>694</v>
      </c>
      <c r="H384" s="75" t="s">
        <v>1978</v>
      </c>
      <c r="I384" s="80" t="s">
        <v>742</v>
      </c>
    </row>
    <row r="385" spans="1:9" hidden="1" x14ac:dyDescent="0.35">
      <c r="A385" s="64">
        <v>373</v>
      </c>
      <c r="B385" s="65" t="s">
        <v>743</v>
      </c>
      <c r="C385" s="66" t="s">
        <v>744</v>
      </c>
      <c r="D385" s="66" t="s">
        <v>744</v>
      </c>
      <c r="E385" s="68" t="s">
        <v>14</v>
      </c>
      <c r="F385" s="67">
        <v>2604700</v>
      </c>
      <c r="G385" s="66" t="s">
        <v>694</v>
      </c>
      <c r="H385" s="75" t="s">
        <v>1979</v>
      </c>
      <c r="I385" s="80" t="s">
        <v>744</v>
      </c>
    </row>
    <row r="386" spans="1:9" ht="34.5" hidden="1" customHeight="1" x14ac:dyDescent="0.35">
      <c r="A386" s="64">
        <v>374</v>
      </c>
      <c r="B386" s="65" t="s">
        <v>745</v>
      </c>
      <c r="C386" s="66" t="s">
        <v>746</v>
      </c>
      <c r="D386" s="66" t="s">
        <v>746</v>
      </c>
      <c r="E386" s="68" t="s">
        <v>14</v>
      </c>
      <c r="F386" s="67">
        <v>2604700</v>
      </c>
      <c r="G386" s="66" t="s">
        <v>694</v>
      </c>
      <c r="H386" s="75" t="s">
        <v>1980</v>
      </c>
      <c r="I386" s="80" t="s">
        <v>746</v>
      </c>
    </row>
    <row r="387" spans="1:9" hidden="1" x14ac:dyDescent="0.35">
      <c r="A387" s="64">
        <v>375</v>
      </c>
      <c r="B387" s="65" t="s">
        <v>747</v>
      </c>
      <c r="C387" s="66" t="s">
        <v>748</v>
      </c>
      <c r="D387" s="66" t="s">
        <v>748</v>
      </c>
      <c r="E387" s="68" t="s">
        <v>14</v>
      </c>
      <c r="F387" s="67">
        <v>2604700</v>
      </c>
      <c r="G387" s="66" t="s">
        <v>694</v>
      </c>
      <c r="H387" s="75" t="s">
        <v>1981</v>
      </c>
      <c r="I387" s="80" t="s">
        <v>748</v>
      </c>
    </row>
    <row r="388" spans="1:9" hidden="1" x14ac:dyDescent="0.35">
      <c r="A388" s="64">
        <v>376</v>
      </c>
      <c r="B388" s="65" t="s">
        <v>749</v>
      </c>
      <c r="C388" s="66" t="s">
        <v>750</v>
      </c>
      <c r="D388" s="66" t="s">
        <v>750</v>
      </c>
      <c r="E388" s="68" t="s">
        <v>14</v>
      </c>
      <c r="F388" s="67">
        <v>2604700</v>
      </c>
      <c r="G388" s="66" t="s">
        <v>694</v>
      </c>
      <c r="H388" s="75" t="s">
        <v>1982</v>
      </c>
      <c r="I388" s="80" t="s">
        <v>750</v>
      </c>
    </row>
    <row r="389" spans="1:9" hidden="1" x14ac:dyDescent="0.35">
      <c r="A389" s="64">
        <v>377</v>
      </c>
      <c r="B389" s="65" t="s">
        <v>751</v>
      </c>
      <c r="C389" s="66" t="s">
        <v>752</v>
      </c>
      <c r="D389" s="66" t="s">
        <v>752</v>
      </c>
      <c r="E389" s="68" t="s">
        <v>14</v>
      </c>
      <c r="F389" s="67">
        <v>2604700</v>
      </c>
      <c r="G389" s="66" t="s">
        <v>694</v>
      </c>
      <c r="H389" s="75" t="s">
        <v>1983</v>
      </c>
      <c r="I389" s="80" t="s">
        <v>752</v>
      </c>
    </row>
    <row r="390" spans="1:9" hidden="1" x14ac:dyDescent="0.35">
      <c r="A390" s="64">
        <v>378</v>
      </c>
      <c r="B390" s="65" t="s">
        <v>753</v>
      </c>
      <c r="C390" s="66" t="s">
        <v>754</v>
      </c>
      <c r="D390" s="66" t="s">
        <v>754</v>
      </c>
      <c r="E390" s="68" t="s">
        <v>14</v>
      </c>
      <c r="F390" s="67">
        <v>2604700</v>
      </c>
      <c r="G390" s="66" t="s">
        <v>694</v>
      </c>
      <c r="H390" s="75" t="s">
        <v>1984</v>
      </c>
      <c r="I390" s="80" t="s">
        <v>754</v>
      </c>
    </row>
    <row r="391" spans="1:9" hidden="1" x14ac:dyDescent="0.35">
      <c r="A391" s="64">
        <v>379</v>
      </c>
      <c r="B391" s="65" t="s">
        <v>755</v>
      </c>
      <c r="C391" s="66" t="s">
        <v>756</v>
      </c>
      <c r="D391" s="66" t="s">
        <v>756</v>
      </c>
      <c r="E391" s="68" t="s">
        <v>64</v>
      </c>
      <c r="F391" s="67">
        <v>2604700</v>
      </c>
      <c r="G391" s="66" t="s">
        <v>694</v>
      </c>
      <c r="H391" s="75" t="s">
        <v>1985</v>
      </c>
      <c r="I391" s="80" t="s">
        <v>756</v>
      </c>
    </row>
    <row r="392" spans="1:9" ht="31" hidden="1" x14ac:dyDescent="0.35">
      <c r="A392" s="64">
        <v>380</v>
      </c>
      <c r="B392" s="65" t="s">
        <v>757</v>
      </c>
      <c r="C392" s="66" t="s">
        <v>758</v>
      </c>
      <c r="D392" s="66" t="s">
        <v>759</v>
      </c>
      <c r="E392" s="68" t="s">
        <v>14</v>
      </c>
      <c r="F392" s="67">
        <v>2604700</v>
      </c>
      <c r="G392" s="66" t="s">
        <v>694</v>
      </c>
      <c r="H392" s="75" t="s">
        <v>1986</v>
      </c>
      <c r="I392" s="80" t="s">
        <v>759</v>
      </c>
    </row>
    <row r="393" spans="1:9" hidden="1" x14ac:dyDescent="0.35">
      <c r="A393" s="64">
        <v>381</v>
      </c>
      <c r="B393" s="65" t="s">
        <v>760</v>
      </c>
      <c r="C393" s="66" t="s">
        <v>761</v>
      </c>
      <c r="D393" s="66" t="s">
        <v>761</v>
      </c>
      <c r="E393" s="68" t="s">
        <v>14</v>
      </c>
      <c r="F393" s="67">
        <v>2604700</v>
      </c>
      <c r="G393" s="66" t="s">
        <v>694</v>
      </c>
      <c r="H393" s="75" t="s">
        <v>1987</v>
      </c>
      <c r="I393" s="80" t="s">
        <v>761</v>
      </c>
    </row>
    <row r="394" spans="1:9" hidden="1" x14ac:dyDescent="0.35">
      <c r="A394" s="64">
        <v>382</v>
      </c>
      <c r="B394" s="65" t="s">
        <v>762</v>
      </c>
      <c r="C394" s="66" t="s">
        <v>763</v>
      </c>
      <c r="D394" s="66" t="s">
        <v>763</v>
      </c>
      <c r="E394" s="68" t="s">
        <v>9</v>
      </c>
      <c r="F394" s="67">
        <v>2604700</v>
      </c>
      <c r="G394" s="66" t="s">
        <v>694</v>
      </c>
      <c r="H394" s="75" t="s">
        <v>1988</v>
      </c>
      <c r="I394" s="80" t="s">
        <v>763</v>
      </c>
    </row>
    <row r="395" spans="1:9" hidden="1" x14ac:dyDescent="0.35">
      <c r="A395" s="64">
        <v>383</v>
      </c>
      <c r="B395" s="65" t="s">
        <v>764</v>
      </c>
      <c r="C395" s="66" t="s">
        <v>765</v>
      </c>
      <c r="D395" s="66" t="s">
        <v>765</v>
      </c>
      <c r="E395" s="68" t="s">
        <v>9</v>
      </c>
      <c r="F395" s="67">
        <v>2604700</v>
      </c>
      <c r="G395" s="66" t="s">
        <v>694</v>
      </c>
      <c r="H395" s="75" t="s">
        <v>1989</v>
      </c>
      <c r="I395" s="80" t="s">
        <v>765</v>
      </c>
    </row>
    <row r="396" spans="1:9" hidden="1" x14ac:dyDescent="0.35">
      <c r="A396" s="64">
        <v>384</v>
      </c>
      <c r="B396" s="65" t="s">
        <v>766</v>
      </c>
      <c r="C396" s="66" t="s">
        <v>696</v>
      </c>
      <c r="D396" s="66" t="s">
        <v>696</v>
      </c>
      <c r="E396" s="68" t="s">
        <v>9</v>
      </c>
      <c r="F396" s="67">
        <v>2604700</v>
      </c>
      <c r="G396" s="66" t="s">
        <v>694</v>
      </c>
      <c r="H396" s="75" t="s">
        <v>1990</v>
      </c>
      <c r="I396" s="80" t="s">
        <v>696</v>
      </c>
    </row>
    <row r="397" spans="1:9" ht="31" hidden="1" x14ac:dyDescent="0.35">
      <c r="A397" s="64">
        <v>385</v>
      </c>
      <c r="B397" s="65" t="s">
        <v>767</v>
      </c>
      <c r="C397" s="66" t="s">
        <v>768</v>
      </c>
      <c r="D397" s="66" t="s">
        <v>768</v>
      </c>
      <c r="E397" s="68" t="s">
        <v>14</v>
      </c>
      <c r="F397" s="67">
        <v>2604700</v>
      </c>
      <c r="G397" s="66" t="s">
        <v>694</v>
      </c>
      <c r="H397" s="75" t="s">
        <v>1991</v>
      </c>
      <c r="I397" s="80" t="s">
        <v>768</v>
      </c>
    </row>
    <row r="398" spans="1:9" hidden="1" x14ac:dyDescent="0.35">
      <c r="A398" s="64">
        <v>386</v>
      </c>
      <c r="B398" s="65" t="s">
        <v>769</v>
      </c>
      <c r="C398" s="66" t="s">
        <v>700</v>
      </c>
      <c r="D398" s="66" t="s">
        <v>700</v>
      </c>
      <c r="E398" s="68" t="s">
        <v>14</v>
      </c>
      <c r="F398" s="67">
        <v>2604700</v>
      </c>
      <c r="G398" s="66" t="s">
        <v>694</v>
      </c>
      <c r="H398" s="75" t="s">
        <v>1992</v>
      </c>
      <c r="I398" s="80" t="s">
        <v>700</v>
      </c>
    </row>
    <row r="399" spans="1:9" ht="31" hidden="1" x14ac:dyDescent="0.35">
      <c r="A399" s="64">
        <v>387</v>
      </c>
      <c r="B399" s="65" t="s">
        <v>770</v>
      </c>
      <c r="C399" s="66" t="s">
        <v>771</v>
      </c>
      <c r="D399" s="66" t="s">
        <v>772</v>
      </c>
      <c r="E399" s="68" t="s">
        <v>14</v>
      </c>
      <c r="F399" s="67">
        <v>2604700</v>
      </c>
      <c r="G399" s="66" t="s">
        <v>694</v>
      </c>
      <c r="H399" s="75" t="s">
        <v>1993</v>
      </c>
      <c r="I399" s="80" t="s">
        <v>772</v>
      </c>
    </row>
    <row r="400" spans="1:9" hidden="1" x14ac:dyDescent="0.35">
      <c r="A400" s="64">
        <v>388</v>
      </c>
      <c r="B400" s="65" t="s">
        <v>773</v>
      </c>
      <c r="C400" s="66" t="s">
        <v>774</v>
      </c>
      <c r="D400" s="66" t="s">
        <v>774</v>
      </c>
      <c r="E400" s="68" t="s">
        <v>9</v>
      </c>
      <c r="F400" s="67">
        <v>2604700</v>
      </c>
      <c r="G400" s="66" t="s">
        <v>694</v>
      </c>
      <c r="H400" s="75" t="s">
        <v>1994</v>
      </c>
      <c r="I400" s="80" t="s">
        <v>774</v>
      </c>
    </row>
    <row r="401" spans="1:9" ht="62" hidden="1" x14ac:dyDescent="0.35">
      <c r="A401" s="64">
        <v>389</v>
      </c>
      <c r="B401" s="65" t="s">
        <v>775</v>
      </c>
      <c r="C401" s="66" t="s">
        <v>776</v>
      </c>
      <c r="D401" s="66" t="s">
        <v>776</v>
      </c>
      <c r="E401" s="68" t="s">
        <v>14</v>
      </c>
      <c r="F401" s="67">
        <v>4846800</v>
      </c>
      <c r="G401" s="66" t="s">
        <v>777</v>
      </c>
      <c r="H401" s="75" t="s">
        <v>2049</v>
      </c>
      <c r="I401" s="80" t="s">
        <v>776</v>
      </c>
    </row>
    <row r="402" spans="1:9" ht="62" hidden="1" x14ac:dyDescent="0.35">
      <c r="A402" s="64">
        <v>390</v>
      </c>
      <c r="B402" s="65" t="s">
        <v>778</v>
      </c>
      <c r="C402" s="66" t="s">
        <v>779</v>
      </c>
      <c r="D402" s="66" t="s">
        <v>779</v>
      </c>
      <c r="E402" s="68" t="s">
        <v>64</v>
      </c>
      <c r="F402" s="67">
        <v>4846800</v>
      </c>
      <c r="G402" s="66" t="s">
        <v>777</v>
      </c>
      <c r="H402" s="75" t="s">
        <v>2050</v>
      </c>
      <c r="I402" s="80" t="s">
        <v>779</v>
      </c>
    </row>
    <row r="403" spans="1:9" ht="62" hidden="1" x14ac:dyDescent="0.35">
      <c r="A403" s="64">
        <v>391</v>
      </c>
      <c r="B403" s="65" t="s">
        <v>780</v>
      </c>
      <c r="C403" s="66" t="s">
        <v>781</v>
      </c>
      <c r="D403" s="66" t="s">
        <v>781</v>
      </c>
      <c r="E403" s="68" t="s">
        <v>64</v>
      </c>
      <c r="F403" s="67">
        <v>4846800</v>
      </c>
      <c r="G403" s="66" t="s">
        <v>777</v>
      </c>
      <c r="H403" s="75" t="s">
        <v>2051</v>
      </c>
      <c r="I403" s="80" t="s">
        <v>781</v>
      </c>
    </row>
    <row r="404" spans="1:9" ht="62" hidden="1" x14ac:dyDescent="0.35">
      <c r="A404" s="64">
        <v>392</v>
      </c>
      <c r="B404" s="65" t="s">
        <v>782</v>
      </c>
      <c r="C404" s="66" t="s">
        <v>783</v>
      </c>
      <c r="D404" s="66" t="s">
        <v>783</v>
      </c>
      <c r="E404" s="68" t="s">
        <v>64</v>
      </c>
      <c r="F404" s="67">
        <v>4846800</v>
      </c>
      <c r="G404" s="66" t="s">
        <v>777</v>
      </c>
      <c r="H404" s="75" t="s">
        <v>2052</v>
      </c>
      <c r="I404" s="80" t="s">
        <v>783</v>
      </c>
    </row>
    <row r="405" spans="1:9" ht="62" hidden="1" x14ac:dyDescent="0.35">
      <c r="A405" s="64">
        <v>393</v>
      </c>
      <c r="B405" s="65" t="s">
        <v>784</v>
      </c>
      <c r="C405" s="66" t="s">
        <v>785</v>
      </c>
      <c r="D405" s="66" t="s">
        <v>785</v>
      </c>
      <c r="E405" s="68" t="s">
        <v>64</v>
      </c>
      <c r="F405" s="67">
        <v>4846800</v>
      </c>
      <c r="G405" s="66" t="s">
        <v>777</v>
      </c>
      <c r="H405" s="75" t="s">
        <v>2053</v>
      </c>
      <c r="I405" s="80" t="s">
        <v>785</v>
      </c>
    </row>
    <row r="406" spans="1:9" ht="31" hidden="1" x14ac:dyDescent="0.35">
      <c r="A406" s="64">
        <v>394</v>
      </c>
      <c r="B406" s="65" t="s">
        <v>786</v>
      </c>
      <c r="C406" s="66" t="s">
        <v>787</v>
      </c>
      <c r="D406" s="66" t="s">
        <v>787</v>
      </c>
      <c r="E406" s="68" t="s">
        <v>211</v>
      </c>
      <c r="F406" s="67">
        <v>2493700</v>
      </c>
      <c r="G406" s="66" t="s">
        <v>10</v>
      </c>
      <c r="H406" s="75" t="s">
        <v>1554</v>
      </c>
      <c r="I406" s="80" t="s">
        <v>787</v>
      </c>
    </row>
    <row r="407" spans="1:9" ht="31" hidden="1" x14ac:dyDescent="0.35">
      <c r="A407" s="64">
        <v>395</v>
      </c>
      <c r="B407" s="65" t="s">
        <v>788</v>
      </c>
      <c r="C407" s="66" t="s">
        <v>789</v>
      </c>
      <c r="D407" s="66" t="s">
        <v>789</v>
      </c>
      <c r="E407" s="68" t="s">
        <v>9</v>
      </c>
      <c r="F407" s="67">
        <v>2493700</v>
      </c>
      <c r="G407" s="66" t="s">
        <v>10</v>
      </c>
      <c r="H407" s="75" t="s">
        <v>1555</v>
      </c>
      <c r="I407" s="80" t="s">
        <v>789</v>
      </c>
    </row>
    <row r="408" spans="1:9" ht="31" hidden="1" x14ac:dyDescent="0.35">
      <c r="A408" s="64">
        <v>396</v>
      </c>
      <c r="B408" s="65" t="s">
        <v>790</v>
      </c>
      <c r="C408" s="66" t="s">
        <v>791</v>
      </c>
      <c r="D408" s="66" t="s">
        <v>791</v>
      </c>
      <c r="E408" s="68" t="s">
        <v>211</v>
      </c>
      <c r="F408" s="67">
        <v>2493700</v>
      </c>
      <c r="G408" s="66" t="s">
        <v>10</v>
      </c>
      <c r="H408" s="75" t="s">
        <v>1556</v>
      </c>
      <c r="I408" s="80" t="s">
        <v>791</v>
      </c>
    </row>
    <row r="409" spans="1:9" ht="31" hidden="1" x14ac:dyDescent="0.35">
      <c r="A409" s="64">
        <v>397</v>
      </c>
      <c r="B409" s="65" t="s">
        <v>792</v>
      </c>
      <c r="C409" s="66" t="s">
        <v>793</v>
      </c>
      <c r="D409" s="66" t="s">
        <v>793</v>
      </c>
      <c r="E409" s="68" t="s">
        <v>9</v>
      </c>
      <c r="F409" s="67">
        <v>2493700</v>
      </c>
      <c r="G409" s="66" t="s">
        <v>10</v>
      </c>
      <c r="H409" s="75" t="s">
        <v>1557</v>
      </c>
      <c r="I409" s="80" t="s">
        <v>793</v>
      </c>
    </row>
    <row r="410" spans="1:9" hidden="1" x14ac:dyDescent="0.35">
      <c r="A410" s="64">
        <v>398</v>
      </c>
      <c r="B410" s="65" t="s">
        <v>794</v>
      </c>
      <c r="C410" s="66" t="s">
        <v>795</v>
      </c>
      <c r="D410" s="66" t="s">
        <v>795</v>
      </c>
      <c r="E410" s="68" t="s">
        <v>211</v>
      </c>
      <c r="F410" s="67">
        <v>2493700</v>
      </c>
      <c r="G410" s="66" t="s">
        <v>10</v>
      </c>
      <c r="H410" s="75" t="s">
        <v>1558</v>
      </c>
      <c r="I410" s="80" t="s">
        <v>795</v>
      </c>
    </row>
    <row r="411" spans="1:9" hidden="1" x14ac:dyDescent="0.35">
      <c r="A411" s="64">
        <v>399</v>
      </c>
      <c r="B411" s="65" t="s">
        <v>796</v>
      </c>
      <c r="C411" s="66" t="s">
        <v>797</v>
      </c>
      <c r="D411" s="66" t="s">
        <v>797</v>
      </c>
      <c r="E411" s="68" t="s">
        <v>9</v>
      </c>
      <c r="F411" s="67">
        <v>2493700</v>
      </c>
      <c r="G411" s="66" t="s">
        <v>10</v>
      </c>
      <c r="H411" s="75" t="s">
        <v>1559</v>
      </c>
      <c r="I411" s="80" t="s">
        <v>797</v>
      </c>
    </row>
    <row r="412" spans="1:9" hidden="1" x14ac:dyDescent="0.35">
      <c r="A412" s="64">
        <v>400</v>
      </c>
      <c r="B412" s="65" t="s">
        <v>798</v>
      </c>
      <c r="C412" s="66" t="s">
        <v>799</v>
      </c>
      <c r="D412" s="66" t="s">
        <v>799</v>
      </c>
      <c r="E412" s="68" t="s">
        <v>14</v>
      </c>
      <c r="F412" s="67">
        <v>2493700</v>
      </c>
      <c r="G412" s="66" t="s">
        <v>10</v>
      </c>
      <c r="H412" s="75" t="s">
        <v>1560</v>
      </c>
      <c r="I412" s="80" t="s">
        <v>799</v>
      </c>
    </row>
    <row r="413" spans="1:9" ht="31" hidden="1" x14ac:dyDescent="0.35">
      <c r="A413" s="64">
        <v>401</v>
      </c>
      <c r="B413" s="65" t="s">
        <v>800</v>
      </c>
      <c r="C413" s="66" t="s">
        <v>801</v>
      </c>
      <c r="D413" s="66" t="s">
        <v>801</v>
      </c>
      <c r="E413" s="68" t="s">
        <v>14</v>
      </c>
      <c r="F413" s="67">
        <v>2493700</v>
      </c>
      <c r="G413" s="66" t="s">
        <v>10</v>
      </c>
      <c r="H413" s="75" t="s">
        <v>1561</v>
      </c>
      <c r="I413" s="80" t="s">
        <v>801</v>
      </c>
    </row>
    <row r="414" spans="1:9" ht="31" hidden="1" x14ac:dyDescent="0.35">
      <c r="A414" s="64">
        <v>402</v>
      </c>
      <c r="B414" s="65" t="s">
        <v>802</v>
      </c>
      <c r="C414" s="66" t="s">
        <v>803</v>
      </c>
      <c r="D414" s="66" t="s">
        <v>803</v>
      </c>
      <c r="E414" s="68" t="s">
        <v>14</v>
      </c>
      <c r="F414" s="67">
        <v>2493700</v>
      </c>
      <c r="G414" s="66" t="s">
        <v>10</v>
      </c>
      <c r="H414" s="75" t="s">
        <v>1562</v>
      </c>
      <c r="I414" s="80" t="s">
        <v>803</v>
      </c>
    </row>
    <row r="415" spans="1:9" ht="46.5" hidden="1" x14ac:dyDescent="0.35">
      <c r="A415" s="64">
        <v>403</v>
      </c>
      <c r="B415" s="65" t="s">
        <v>804</v>
      </c>
      <c r="C415" s="66" t="s">
        <v>805</v>
      </c>
      <c r="D415" s="66" t="s">
        <v>805</v>
      </c>
      <c r="E415" s="68" t="s">
        <v>14</v>
      </c>
      <c r="F415" s="67">
        <v>2493700</v>
      </c>
      <c r="G415" s="66" t="s">
        <v>10</v>
      </c>
      <c r="H415" s="75" t="s">
        <v>1563</v>
      </c>
      <c r="I415" s="80" t="s">
        <v>805</v>
      </c>
    </row>
    <row r="416" spans="1:9" hidden="1" x14ac:dyDescent="0.35">
      <c r="A416" s="64">
        <v>404</v>
      </c>
      <c r="B416" s="65" t="s">
        <v>806</v>
      </c>
      <c r="C416" s="66" t="s">
        <v>807</v>
      </c>
      <c r="D416" s="66" t="s">
        <v>807</v>
      </c>
      <c r="E416" s="68" t="s">
        <v>9</v>
      </c>
      <c r="F416" s="67">
        <v>2493700</v>
      </c>
      <c r="G416" s="66" t="s">
        <v>10</v>
      </c>
      <c r="H416" s="75" t="s">
        <v>1564</v>
      </c>
      <c r="I416" s="80" t="s">
        <v>807</v>
      </c>
    </row>
    <row r="417" spans="1:9" hidden="1" x14ac:dyDescent="0.35">
      <c r="A417" s="64">
        <v>405</v>
      </c>
      <c r="B417" s="65" t="s">
        <v>808</v>
      </c>
      <c r="C417" s="66" t="s">
        <v>809</v>
      </c>
      <c r="D417" s="66" t="s">
        <v>809</v>
      </c>
      <c r="E417" s="68" t="s">
        <v>9</v>
      </c>
      <c r="F417" s="67">
        <v>2493700</v>
      </c>
      <c r="G417" s="66" t="s">
        <v>10</v>
      </c>
      <c r="H417" s="75" t="s">
        <v>1565</v>
      </c>
      <c r="I417" s="80" t="s">
        <v>809</v>
      </c>
    </row>
    <row r="418" spans="1:9" hidden="1" x14ac:dyDescent="0.35">
      <c r="A418" s="64">
        <v>406</v>
      </c>
      <c r="B418" s="65" t="s">
        <v>810</v>
      </c>
      <c r="C418" s="66" t="s">
        <v>811</v>
      </c>
      <c r="D418" s="66" t="s">
        <v>811</v>
      </c>
      <c r="E418" s="68" t="s">
        <v>9</v>
      </c>
      <c r="F418" s="67">
        <v>2493700</v>
      </c>
      <c r="G418" s="66" t="s">
        <v>10</v>
      </c>
      <c r="H418" s="75" t="s">
        <v>1566</v>
      </c>
      <c r="I418" s="80" t="s">
        <v>811</v>
      </c>
    </row>
    <row r="419" spans="1:9" ht="31" hidden="1" x14ac:dyDescent="0.35">
      <c r="A419" s="64">
        <v>407</v>
      </c>
      <c r="B419" s="65" t="s">
        <v>812</v>
      </c>
      <c r="C419" s="66" t="s">
        <v>813</v>
      </c>
      <c r="D419" s="66" t="s">
        <v>813</v>
      </c>
      <c r="E419" s="68" t="s">
        <v>9</v>
      </c>
      <c r="F419" s="67">
        <v>2493700</v>
      </c>
      <c r="G419" s="66" t="s">
        <v>10</v>
      </c>
      <c r="H419" s="75" t="s">
        <v>1567</v>
      </c>
      <c r="I419" s="80" t="s">
        <v>813</v>
      </c>
    </row>
    <row r="420" spans="1:9" hidden="1" x14ac:dyDescent="0.35">
      <c r="A420" s="64">
        <v>408</v>
      </c>
      <c r="B420" s="65" t="s">
        <v>814</v>
      </c>
      <c r="C420" s="66" t="s">
        <v>815</v>
      </c>
      <c r="D420" s="66" t="s">
        <v>815</v>
      </c>
      <c r="E420" s="68" t="s">
        <v>9</v>
      </c>
      <c r="F420" s="67">
        <v>2493700</v>
      </c>
      <c r="G420" s="66" t="s">
        <v>10</v>
      </c>
      <c r="H420" s="75" t="s">
        <v>1568</v>
      </c>
      <c r="I420" s="80" t="s">
        <v>815</v>
      </c>
    </row>
    <row r="421" spans="1:9" hidden="1" x14ac:dyDescent="0.35">
      <c r="A421" s="64">
        <v>409</v>
      </c>
      <c r="B421" s="65" t="s">
        <v>816</v>
      </c>
      <c r="C421" s="66" t="s">
        <v>817</v>
      </c>
      <c r="D421" s="66" t="s">
        <v>817</v>
      </c>
      <c r="E421" s="68" t="s">
        <v>9</v>
      </c>
      <c r="F421" s="67">
        <v>2493700</v>
      </c>
      <c r="G421" s="66" t="s">
        <v>10</v>
      </c>
      <c r="H421" s="75" t="s">
        <v>1569</v>
      </c>
      <c r="I421" s="80" t="s">
        <v>817</v>
      </c>
    </row>
    <row r="422" spans="1:9" ht="31" hidden="1" x14ac:dyDescent="0.35">
      <c r="A422" s="64">
        <v>410</v>
      </c>
      <c r="B422" s="65" t="s">
        <v>818</v>
      </c>
      <c r="C422" s="66" t="s">
        <v>819</v>
      </c>
      <c r="D422" s="66" t="s">
        <v>819</v>
      </c>
      <c r="E422" s="68" t="s">
        <v>9</v>
      </c>
      <c r="F422" s="67">
        <v>2493700</v>
      </c>
      <c r="G422" s="66" t="s">
        <v>10</v>
      </c>
      <c r="H422" s="75" t="s">
        <v>1570</v>
      </c>
      <c r="I422" s="80" t="s">
        <v>819</v>
      </c>
    </row>
    <row r="423" spans="1:9" hidden="1" x14ac:dyDescent="0.35">
      <c r="A423" s="64">
        <v>411</v>
      </c>
      <c r="B423" s="65" t="s">
        <v>820</v>
      </c>
      <c r="C423" s="66" t="s">
        <v>821</v>
      </c>
      <c r="D423" s="66" t="s">
        <v>821</v>
      </c>
      <c r="E423" s="68" t="s">
        <v>9</v>
      </c>
      <c r="F423" s="67">
        <v>2493700</v>
      </c>
      <c r="G423" s="66" t="s">
        <v>10</v>
      </c>
      <c r="H423" s="75" t="s">
        <v>1571</v>
      </c>
      <c r="I423" s="80" t="s">
        <v>821</v>
      </c>
    </row>
    <row r="424" spans="1:9" hidden="1" x14ac:dyDescent="0.35">
      <c r="A424" s="64">
        <v>412</v>
      </c>
      <c r="B424" s="65" t="s">
        <v>822</v>
      </c>
      <c r="C424" s="66" t="s">
        <v>823</v>
      </c>
      <c r="D424" s="66" t="s">
        <v>823</v>
      </c>
      <c r="E424" s="68" t="s">
        <v>9</v>
      </c>
      <c r="F424" s="67">
        <v>2493700</v>
      </c>
      <c r="G424" s="66" t="s">
        <v>10</v>
      </c>
      <c r="H424" s="75" t="s">
        <v>1572</v>
      </c>
      <c r="I424" s="80" t="s">
        <v>823</v>
      </c>
    </row>
    <row r="425" spans="1:9" hidden="1" x14ac:dyDescent="0.35">
      <c r="A425" s="64">
        <v>413</v>
      </c>
      <c r="B425" s="65" t="s">
        <v>824</v>
      </c>
      <c r="C425" s="66" t="s">
        <v>825</v>
      </c>
      <c r="D425" s="66" t="s">
        <v>825</v>
      </c>
      <c r="E425" s="68" t="s">
        <v>9</v>
      </c>
      <c r="F425" s="67">
        <v>2493700</v>
      </c>
      <c r="G425" s="66" t="s">
        <v>10</v>
      </c>
      <c r="H425" s="75" t="s">
        <v>1573</v>
      </c>
      <c r="I425" s="80" t="s">
        <v>825</v>
      </c>
    </row>
    <row r="426" spans="1:9" ht="36" hidden="1" customHeight="1" x14ac:dyDescent="0.35">
      <c r="A426" s="64">
        <v>414</v>
      </c>
      <c r="B426" s="65" t="s">
        <v>826</v>
      </c>
      <c r="C426" s="66" t="s">
        <v>827</v>
      </c>
      <c r="D426" s="66" t="s">
        <v>827</v>
      </c>
      <c r="E426" s="68" t="s">
        <v>9</v>
      </c>
      <c r="F426" s="67">
        <v>2493700</v>
      </c>
      <c r="G426" s="66" t="s">
        <v>10</v>
      </c>
      <c r="H426" s="75" t="s">
        <v>1574</v>
      </c>
      <c r="I426" s="80" t="s">
        <v>827</v>
      </c>
    </row>
    <row r="427" spans="1:9" hidden="1" x14ac:dyDescent="0.35">
      <c r="A427" s="64">
        <v>415</v>
      </c>
      <c r="B427" s="65" t="s">
        <v>828</v>
      </c>
      <c r="C427" s="66" t="s">
        <v>829</v>
      </c>
      <c r="D427" s="66" t="s">
        <v>829</v>
      </c>
      <c r="E427" s="68" t="s">
        <v>9</v>
      </c>
      <c r="F427" s="67">
        <v>2493700</v>
      </c>
      <c r="G427" s="66" t="s">
        <v>10</v>
      </c>
      <c r="H427" s="75" t="s">
        <v>1578</v>
      </c>
      <c r="I427" s="80" t="s">
        <v>829</v>
      </c>
    </row>
    <row r="428" spans="1:9" hidden="1" x14ac:dyDescent="0.35">
      <c r="A428" s="64">
        <v>416</v>
      </c>
      <c r="B428" s="65" t="s">
        <v>830</v>
      </c>
      <c r="C428" s="66" t="s">
        <v>831</v>
      </c>
      <c r="D428" s="66" t="s">
        <v>831</v>
      </c>
      <c r="E428" s="68" t="s">
        <v>9</v>
      </c>
      <c r="F428" s="67">
        <v>2493700</v>
      </c>
      <c r="G428" s="66" t="s">
        <v>10</v>
      </c>
      <c r="H428" s="75" t="s">
        <v>1579</v>
      </c>
      <c r="I428" s="80" t="s">
        <v>831</v>
      </c>
    </row>
    <row r="429" spans="1:9" hidden="1" x14ac:dyDescent="0.35">
      <c r="A429" s="64">
        <v>417</v>
      </c>
      <c r="B429" s="65" t="s">
        <v>832</v>
      </c>
      <c r="C429" s="66" t="s">
        <v>833</v>
      </c>
      <c r="D429" s="66" t="s">
        <v>833</v>
      </c>
      <c r="E429" s="68" t="s">
        <v>9</v>
      </c>
      <c r="F429" s="67">
        <v>2493700</v>
      </c>
      <c r="G429" s="66" t="s">
        <v>10</v>
      </c>
      <c r="H429" s="75" t="s">
        <v>1580</v>
      </c>
      <c r="I429" s="80" t="s">
        <v>833</v>
      </c>
    </row>
    <row r="430" spans="1:9" ht="31" hidden="1" x14ac:dyDescent="0.35">
      <c r="A430" s="64">
        <v>418</v>
      </c>
      <c r="B430" s="65" t="s">
        <v>834</v>
      </c>
      <c r="C430" s="66" t="s">
        <v>835</v>
      </c>
      <c r="D430" s="66" t="s">
        <v>835</v>
      </c>
      <c r="E430" s="68" t="s">
        <v>9</v>
      </c>
      <c r="F430" s="67">
        <v>2493700</v>
      </c>
      <c r="G430" s="66" t="s">
        <v>10</v>
      </c>
      <c r="H430" s="75" t="s">
        <v>1581</v>
      </c>
      <c r="I430" s="80" t="s">
        <v>835</v>
      </c>
    </row>
    <row r="431" spans="1:9" hidden="1" x14ac:dyDescent="0.35">
      <c r="A431" s="64">
        <v>419</v>
      </c>
      <c r="B431" s="65" t="s">
        <v>836</v>
      </c>
      <c r="C431" s="66" t="s">
        <v>837</v>
      </c>
      <c r="D431" s="66" t="s">
        <v>837</v>
      </c>
      <c r="E431" s="68" t="s">
        <v>14</v>
      </c>
      <c r="F431" s="67">
        <v>2493700</v>
      </c>
      <c r="G431" s="66" t="s">
        <v>10</v>
      </c>
      <c r="H431" s="75" t="s">
        <v>1582</v>
      </c>
      <c r="I431" s="80" t="s">
        <v>837</v>
      </c>
    </row>
    <row r="432" spans="1:9" hidden="1" x14ac:dyDescent="0.35">
      <c r="A432" s="64">
        <v>420</v>
      </c>
      <c r="B432" s="65" t="s">
        <v>838</v>
      </c>
      <c r="C432" s="66" t="s">
        <v>839</v>
      </c>
      <c r="D432" s="66" t="s">
        <v>839</v>
      </c>
      <c r="E432" s="68" t="s">
        <v>14</v>
      </c>
      <c r="F432" s="67">
        <v>2493700</v>
      </c>
      <c r="G432" s="66" t="s">
        <v>10</v>
      </c>
      <c r="H432" s="75" t="s">
        <v>1583</v>
      </c>
      <c r="I432" s="80" t="s">
        <v>839</v>
      </c>
    </row>
    <row r="433" spans="1:9" hidden="1" x14ac:dyDescent="0.35">
      <c r="A433" s="64">
        <v>421</v>
      </c>
      <c r="B433" s="65" t="s">
        <v>840</v>
      </c>
      <c r="C433" s="66" t="s">
        <v>841</v>
      </c>
      <c r="D433" s="66" t="s">
        <v>841</v>
      </c>
      <c r="E433" s="68" t="s">
        <v>14</v>
      </c>
      <c r="F433" s="67">
        <v>2493700</v>
      </c>
      <c r="G433" s="66" t="s">
        <v>10</v>
      </c>
      <c r="H433" s="75" t="s">
        <v>1584</v>
      </c>
      <c r="I433" s="80" t="s">
        <v>841</v>
      </c>
    </row>
    <row r="434" spans="1:9" ht="33.75" hidden="1" customHeight="1" x14ac:dyDescent="0.35">
      <c r="A434" s="64">
        <v>422</v>
      </c>
      <c r="B434" s="65" t="s">
        <v>842</v>
      </c>
      <c r="C434" s="66" t="s">
        <v>843</v>
      </c>
      <c r="D434" s="66" t="s">
        <v>843</v>
      </c>
      <c r="E434" s="68" t="s">
        <v>9</v>
      </c>
      <c r="F434" s="67">
        <v>2493700</v>
      </c>
      <c r="G434" s="66" t="s">
        <v>10</v>
      </c>
      <c r="H434" s="75" t="s">
        <v>1585</v>
      </c>
      <c r="I434" s="80" t="s">
        <v>843</v>
      </c>
    </row>
    <row r="435" spans="1:9" hidden="1" x14ac:dyDescent="0.35">
      <c r="A435" s="64">
        <v>423</v>
      </c>
      <c r="B435" s="65" t="s">
        <v>844</v>
      </c>
      <c r="C435" s="66" t="s">
        <v>845</v>
      </c>
      <c r="D435" s="66" t="s">
        <v>845</v>
      </c>
      <c r="E435" s="68" t="s">
        <v>9</v>
      </c>
      <c r="F435" s="67">
        <v>2493700</v>
      </c>
      <c r="G435" s="66" t="s">
        <v>10</v>
      </c>
      <c r="H435" s="75" t="s">
        <v>1586</v>
      </c>
      <c r="I435" s="80" t="s">
        <v>845</v>
      </c>
    </row>
    <row r="436" spans="1:9" hidden="1" x14ac:dyDescent="0.35">
      <c r="A436" s="64">
        <v>424</v>
      </c>
      <c r="B436" s="65" t="s">
        <v>846</v>
      </c>
      <c r="C436" s="66" t="s">
        <v>847</v>
      </c>
      <c r="D436" s="66" t="s">
        <v>847</v>
      </c>
      <c r="E436" s="68" t="s">
        <v>9</v>
      </c>
      <c r="F436" s="67">
        <v>2493700</v>
      </c>
      <c r="G436" s="66" t="s">
        <v>10</v>
      </c>
      <c r="H436" s="75" t="s">
        <v>1587</v>
      </c>
      <c r="I436" s="80" t="s">
        <v>847</v>
      </c>
    </row>
    <row r="437" spans="1:9" hidden="1" x14ac:dyDescent="0.35">
      <c r="A437" s="64">
        <v>425</v>
      </c>
      <c r="B437" s="65" t="s">
        <v>848</v>
      </c>
      <c r="C437" s="66" t="s">
        <v>849</v>
      </c>
      <c r="D437" s="66" t="s">
        <v>849</v>
      </c>
      <c r="E437" s="68" t="s">
        <v>9</v>
      </c>
      <c r="F437" s="67">
        <v>2493700</v>
      </c>
      <c r="G437" s="66" t="s">
        <v>10</v>
      </c>
      <c r="H437" s="75" t="s">
        <v>1588</v>
      </c>
      <c r="I437" s="80" t="s">
        <v>849</v>
      </c>
    </row>
    <row r="438" spans="1:9" ht="31" hidden="1" x14ac:dyDescent="0.35">
      <c r="A438" s="64">
        <v>426</v>
      </c>
      <c r="B438" s="65" t="s">
        <v>850</v>
      </c>
      <c r="C438" s="66" t="s">
        <v>851</v>
      </c>
      <c r="D438" s="66" t="s">
        <v>851</v>
      </c>
      <c r="E438" s="68" t="s">
        <v>9</v>
      </c>
      <c r="F438" s="67">
        <v>2493700</v>
      </c>
      <c r="G438" s="66" t="s">
        <v>10</v>
      </c>
      <c r="H438" s="75" t="s">
        <v>1589</v>
      </c>
      <c r="I438" s="80" t="s">
        <v>851</v>
      </c>
    </row>
    <row r="439" spans="1:9" hidden="1" x14ac:dyDescent="0.35">
      <c r="A439" s="64">
        <v>427</v>
      </c>
      <c r="B439" s="65" t="s">
        <v>852</v>
      </c>
      <c r="C439" s="66" t="s">
        <v>853</v>
      </c>
      <c r="D439" s="66" t="s">
        <v>853</v>
      </c>
      <c r="E439" s="68" t="s">
        <v>9</v>
      </c>
      <c r="F439" s="67">
        <v>2493700</v>
      </c>
      <c r="G439" s="66" t="s">
        <v>10</v>
      </c>
      <c r="H439" s="75" t="s">
        <v>1590</v>
      </c>
      <c r="I439" s="80" t="s">
        <v>853</v>
      </c>
    </row>
    <row r="440" spans="1:9" hidden="1" x14ac:dyDescent="0.35">
      <c r="A440" s="64">
        <v>428</v>
      </c>
      <c r="B440" s="65" t="s">
        <v>854</v>
      </c>
      <c r="C440" s="66" t="s">
        <v>855</v>
      </c>
      <c r="D440" s="66" t="s">
        <v>855</v>
      </c>
      <c r="E440" s="68" t="s">
        <v>14</v>
      </c>
      <c r="F440" s="67">
        <v>2493700</v>
      </c>
      <c r="G440" s="66" t="s">
        <v>10</v>
      </c>
      <c r="H440" s="75" t="s">
        <v>1591</v>
      </c>
      <c r="I440" s="80" t="s">
        <v>855</v>
      </c>
    </row>
    <row r="441" spans="1:9" ht="31" hidden="1" x14ac:dyDescent="0.35">
      <c r="A441" s="64">
        <v>429</v>
      </c>
      <c r="B441" s="65" t="s">
        <v>856</v>
      </c>
      <c r="C441" s="66" t="s">
        <v>857</v>
      </c>
      <c r="D441" s="66" t="s">
        <v>857</v>
      </c>
      <c r="E441" s="68" t="s">
        <v>9</v>
      </c>
      <c r="F441" s="67">
        <v>2493700</v>
      </c>
      <c r="G441" s="66" t="s">
        <v>10</v>
      </c>
      <c r="H441" s="75" t="s">
        <v>1592</v>
      </c>
      <c r="I441" s="80" t="s">
        <v>857</v>
      </c>
    </row>
    <row r="442" spans="1:9" hidden="1" x14ac:dyDescent="0.35">
      <c r="A442" s="64">
        <v>430</v>
      </c>
      <c r="B442" s="65" t="s">
        <v>858</v>
      </c>
      <c r="C442" s="66" t="s">
        <v>859</v>
      </c>
      <c r="D442" s="66" t="s">
        <v>859</v>
      </c>
      <c r="E442" s="68" t="s">
        <v>14</v>
      </c>
      <c r="F442" s="67">
        <v>2707000</v>
      </c>
      <c r="G442" s="66" t="s">
        <v>10</v>
      </c>
      <c r="H442" s="75" t="s">
        <v>1948</v>
      </c>
      <c r="I442" s="80" t="s">
        <v>859</v>
      </c>
    </row>
    <row r="443" spans="1:9" hidden="1" x14ac:dyDescent="0.35">
      <c r="A443" s="64">
        <v>431</v>
      </c>
      <c r="B443" s="65" t="s">
        <v>860</v>
      </c>
      <c r="C443" s="66" t="s">
        <v>861</v>
      </c>
      <c r="D443" s="66" t="s">
        <v>861</v>
      </c>
      <c r="E443" s="68" t="s">
        <v>14</v>
      </c>
      <c r="F443" s="67">
        <v>2707000</v>
      </c>
      <c r="G443" s="66" t="s">
        <v>10</v>
      </c>
      <c r="H443" s="75" t="s">
        <v>1949</v>
      </c>
      <c r="I443" s="80" t="s">
        <v>861</v>
      </c>
    </row>
    <row r="444" spans="1:9" hidden="1" x14ac:dyDescent="0.35">
      <c r="A444" s="64">
        <v>432</v>
      </c>
      <c r="B444" s="65" t="s">
        <v>862</v>
      </c>
      <c r="C444" s="66" t="s">
        <v>774</v>
      </c>
      <c r="D444" s="66" t="s">
        <v>774</v>
      </c>
      <c r="E444" s="68" t="s">
        <v>14</v>
      </c>
      <c r="F444" s="67">
        <v>2707000</v>
      </c>
      <c r="G444" s="66" t="s">
        <v>10</v>
      </c>
      <c r="H444" s="75" t="s">
        <v>1950</v>
      </c>
      <c r="I444" s="80" t="s">
        <v>4622</v>
      </c>
    </row>
    <row r="445" spans="1:9" ht="31" hidden="1" x14ac:dyDescent="0.35">
      <c r="A445" s="64">
        <v>433</v>
      </c>
      <c r="B445" s="65" t="s">
        <v>863</v>
      </c>
      <c r="C445" s="66" t="s">
        <v>864</v>
      </c>
      <c r="D445" s="66" t="s">
        <v>864</v>
      </c>
      <c r="E445" s="68" t="s">
        <v>64</v>
      </c>
      <c r="F445" s="67">
        <v>2707000</v>
      </c>
      <c r="G445" s="66" t="s">
        <v>10</v>
      </c>
      <c r="H445" s="75" t="s">
        <v>1951</v>
      </c>
      <c r="I445" s="80" t="s">
        <v>864</v>
      </c>
    </row>
    <row r="446" spans="1:9" hidden="1" x14ac:dyDescent="0.35">
      <c r="A446" s="64">
        <v>434</v>
      </c>
      <c r="B446" s="65" t="s">
        <v>865</v>
      </c>
      <c r="C446" s="66" t="s">
        <v>866</v>
      </c>
      <c r="D446" s="66" t="s">
        <v>866</v>
      </c>
      <c r="E446" s="68" t="s">
        <v>9</v>
      </c>
      <c r="F446" s="67">
        <v>2707000</v>
      </c>
      <c r="G446" s="66" t="s">
        <v>10</v>
      </c>
      <c r="H446" s="75" t="s">
        <v>1952</v>
      </c>
      <c r="I446" s="80" t="s">
        <v>866</v>
      </c>
    </row>
    <row r="447" spans="1:9" ht="31" hidden="1" x14ac:dyDescent="0.35">
      <c r="A447" s="64">
        <v>435</v>
      </c>
      <c r="B447" s="65" t="s">
        <v>867</v>
      </c>
      <c r="C447" s="66" t="s">
        <v>868</v>
      </c>
      <c r="D447" s="66" t="s">
        <v>868</v>
      </c>
      <c r="E447" s="68" t="s">
        <v>14</v>
      </c>
      <c r="F447" s="67">
        <v>2707000</v>
      </c>
      <c r="G447" s="66" t="s">
        <v>10</v>
      </c>
      <c r="H447" s="75" t="s">
        <v>1953</v>
      </c>
      <c r="I447" s="80" t="s">
        <v>868</v>
      </c>
    </row>
    <row r="448" spans="1:9" ht="31" hidden="1" x14ac:dyDescent="0.35">
      <c r="A448" s="64">
        <v>436</v>
      </c>
      <c r="B448" s="65" t="s">
        <v>869</v>
      </c>
      <c r="C448" s="66" t="s">
        <v>870</v>
      </c>
      <c r="D448" s="66" t="s">
        <v>870</v>
      </c>
      <c r="E448" s="68" t="s">
        <v>9</v>
      </c>
      <c r="F448" s="67">
        <v>3964400</v>
      </c>
      <c r="G448" s="66" t="s">
        <v>10</v>
      </c>
      <c r="H448" s="75" t="s">
        <v>2125</v>
      </c>
      <c r="I448" s="80" t="s">
        <v>870</v>
      </c>
    </row>
    <row r="449" spans="1:9" hidden="1" x14ac:dyDescent="0.35">
      <c r="A449" s="64">
        <v>437</v>
      </c>
      <c r="B449" s="65" t="s">
        <v>871</v>
      </c>
      <c r="C449" s="66" t="s">
        <v>872</v>
      </c>
      <c r="D449" s="66" t="s">
        <v>872</v>
      </c>
      <c r="E449" s="68" t="s">
        <v>9</v>
      </c>
      <c r="F449" s="67">
        <v>3964400</v>
      </c>
      <c r="G449" s="66" t="s">
        <v>10</v>
      </c>
      <c r="H449" s="75" t="s">
        <v>2126</v>
      </c>
      <c r="I449" s="80" t="s">
        <v>872</v>
      </c>
    </row>
    <row r="450" spans="1:9" ht="31" hidden="1" x14ac:dyDescent="0.35">
      <c r="A450" s="64">
        <v>438</v>
      </c>
      <c r="B450" s="65" t="s">
        <v>873</v>
      </c>
      <c r="C450" s="66" t="s">
        <v>874</v>
      </c>
      <c r="D450" s="66" t="s">
        <v>874</v>
      </c>
      <c r="E450" s="68" t="s">
        <v>9</v>
      </c>
      <c r="F450" s="67">
        <v>3964400</v>
      </c>
      <c r="G450" s="66" t="s">
        <v>10</v>
      </c>
      <c r="H450" s="75" t="s">
        <v>2127</v>
      </c>
      <c r="I450" s="80" t="s">
        <v>874</v>
      </c>
    </row>
    <row r="451" spans="1:9" ht="31" hidden="1" x14ac:dyDescent="0.35">
      <c r="A451" s="64">
        <v>439</v>
      </c>
      <c r="B451" s="65" t="s">
        <v>875</v>
      </c>
      <c r="C451" s="66" t="s">
        <v>876</v>
      </c>
      <c r="D451" s="66" t="s">
        <v>877</v>
      </c>
      <c r="E451" s="68" t="s">
        <v>14</v>
      </c>
      <c r="F451" s="67">
        <v>3964400</v>
      </c>
      <c r="G451" s="66" t="s">
        <v>10</v>
      </c>
      <c r="H451" s="75" t="s">
        <v>2128</v>
      </c>
      <c r="I451" s="80" t="s">
        <v>877</v>
      </c>
    </row>
    <row r="452" spans="1:9" hidden="1" x14ac:dyDescent="0.35">
      <c r="A452" s="64">
        <v>440</v>
      </c>
      <c r="B452" s="65" t="s">
        <v>878</v>
      </c>
      <c r="C452" s="66" t="s">
        <v>879</v>
      </c>
      <c r="D452" s="66" t="s">
        <v>879</v>
      </c>
      <c r="E452" s="68" t="s">
        <v>14</v>
      </c>
      <c r="F452" s="67">
        <v>3964400</v>
      </c>
      <c r="G452" s="66" t="s">
        <v>10</v>
      </c>
      <c r="H452" s="75" t="s">
        <v>2129</v>
      </c>
      <c r="I452" s="80" t="s">
        <v>879</v>
      </c>
    </row>
    <row r="453" spans="1:9" ht="31" hidden="1" x14ac:dyDescent="0.35">
      <c r="A453" s="64">
        <v>441</v>
      </c>
      <c r="B453" s="65" t="s">
        <v>880</v>
      </c>
      <c r="C453" s="66" t="s">
        <v>881</v>
      </c>
      <c r="D453" s="66" t="s">
        <v>882</v>
      </c>
      <c r="E453" s="68" t="s">
        <v>64</v>
      </c>
      <c r="F453" s="67">
        <v>3964400</v>
      </c>
      <c r="G453" s="66" t="s">
        <v>10</v>
      </c>
      <c r="H453" s="75" t="s">
        <v>2130</v>
      </c>
      <c r="I453" s="80" t="s">
        <v>882</v>
      </c>
    </row>
    <row r="454" spans="1:9" ht="31" hidden="1" x14ac:dyDescent="0.35">
      <c r="A454" s="64">
        <v>442</v>
      </c>
      <c r="B454" s="65" t="s">
        <v>883</v>
      </c>
      <c r="C454" s="66" t="s">
        <v>884</v>
      </c>
      <c r="D454" s="66" t="s">
        <v>885</v>
      </c>
      <c r="E454" s="68" t="s">
        <v>9</v>
      </c>
      <c r="F454" s="67">
        <v>3964400</v>
      </c>
      <c r="G454" s="66" t="s">
        <v>10</v>
      </c>
      <c r="H454" s="75" t="s">
        <v>2131</v>
      </c>
      <c r="I454" s="80" t="s">
        <v>885</v>
      </c>
    </row>
    <row r="455" spans="1:9" ht="31" hidden="1" x14ac:dyDescent="0.35">
      <c r="A455" s="64">
        <v>443</v>
      </c>
      <c r="B455" s="65" t="s">
        <v>886</v>
      </c>
      <c r="C455" s="66" t="s">
        <v>887</v>
      </c>
      <c r="D455" s="66" t="s">
        <v>888</v>
      </c>
      <c r="E455" s="68" t="s">
        <v>9</v>
      </c>
      <c r="F455" s="67">
        <v>3964400</v>
      </c>
      <c r="G455" s="66" t="s">
        <v>10</v>
      </c>
      <c r="H455" s="75" t="s">
        <v>2132</v>
      </c>
      <c r="I455" s="80" t="s">
        <v>888</v>
      </c>
    </row>
    <row r="456" spans="1:9" hidden="1" x14ac:dyDescent="0.35">
      <c r="A456" s="64">
        <v>444</v>
      </c>
      <c r="B456" s="65" t="s">
        <v>889</v>
      </c>
      <c r="C456" s="66" t="s">
        <v>890</v>
      </c>
      <c r="D456" s="66" t="s">
        <v>890</v>
      </c>
      <c r="E456" s="68" t="s">
        <v>14</v>
      </c>
      <c r="F456" s="67">
        <v>3964400</v>
      </c>
      <c r="G456" s="66" t="s">
        <v>10</v>
      </c>
      <c r="H456" s="75" t="s">
        <v>2133</v>
      </c>
      <c r="I456" s="80" t="s">
        <v>890</v>
      </c>
    </row>
    <row r="457" spans="1:9" ht="31" hidden="1" x14ac:dyDescent="0.35">
      <c r="A457" s="64">
        <v>445</v>
      </c>
      <c r="B457" s="65" t="s">
        <v>891</v>
      </c>
      <c r="C457" s="66" t="s">
        <v>892</v>
      </c>
      <c r="D457" s="66" t="s">
        <v>892</v>
      </c>
      <c r="E457" s="68" t="s">
        <v>9</v>
      </c>
      <c r="F457" s="67">
        <v>3964400</v>
      </c>
      <c r="G457" s="66" t="s">
        <v>10</v>
      </c>
      <c r="H457" s="75" t="s">
        <v>2134</v>
      </c>
      <c r="I457" s="80" t="s">
        <v>4636</v>
      </c>
    </row>
    <row r="458" spans="1:9" ht="31" hidden="1" x14ac:dyDescent="0.35">
      <c r="A458" s="64">
        <v>446</v>
      </c>
      <c r="B458" s="65" t="s">
        <v>893</v>
      </c>
      <c r="C458" s="66" t="s">
        <v>894</v>
      </c>
      <c r="D458" s="66" t="s">
        <v>894</v>
      </c>
      <c r="E458" s="68" t="s">
        <v>14</v>
      </c>
      <c r="F458" s="67">
        <v>3964400</v>
      </c>
      <c r="G458" s="66" t="s">
        <v>10</v>
      </c>
      <c r="H458" s="75" t="s">
        <v>2135</v>
      </c>
      <c r="I458" s="80" t="s">
        <v>894</v>
      </c>
    </row>
    <row r="459" spans="1:9" ht="31" hidden="1" x14ac:dyDescent="0.35">
      <c r="A459" s="64">
        <v>447</v>
      </c>
      <c r="B459" s="65" t="s">
        <v>895</v>
      </c>
      <c r="C459" s="66" t="s">
        <v>896</v>
      </c>
      <c r="D459" s="66" t="s">
        <v>896</v>
      </c>
      <c r="E459" s="68" t="s">
        <v>9</v>
      </c>
      <c r="F459" s="67">
        <v>3964400</v>
      </c>
      <c r="G459" s="66" t="s">
        <v>10</v>
      </c>
      <c r="H459" s="75" t="s">
        <v>2136</v>
      </c>
      <c r="I459" s="80" t="s">
        <v>896</v>
      </c>
    </row>
    <row r="460" spans="1:9" ht="31" hidden="1" x14ac:dyDescent="0.35">
      <c r="A460" s="64">
        <v>448</v>
      </c>
      <c r="B460" s="65" t="s">
        <v>897</v>
      </c>
      <c r="C460" s="66" t="s">
        <v>898</v>
      </c>
      <c r="D460" s="66" t="s">
        <v>898</v>
      </c>
      <c r="E460" s="68" t="s">
        <v>9</v>
      </c>
      <c r="F460" s="67">
        <v>3964400</v>
      </c>
      <c r="G460" s="66" t="s">
        <v>10</v>
      </c>
      <c r="H460" s="75" t="s">
        <v>2137</v>
      </c>
      <c r="I460" s="80" t="s">
        <v>898</v>
      </c>
    </row>
    <row r="461" spans="1:9" ht="31" hidden="1" x14ac:dyDescent="0.35">
      <c r="A461" s="64">
        <v>449</v>
      </c>
      <c r="B461" s="65" t="s">
        <v>899</v>
      </c>
      <c r="C461" s="66" t="s">
        <v>900</v>
      </c>
      <c r="D461" s="66" t="s">
        <v>900</v>
      </c>
      <c r="E461" s="68" t="s">
        <v>9</v>
      </c>
      <c r="F461" s="67">
        <v>3964400</v>
      </c>
      <c r="G461" s="66" t="s">
        <v>10</v>
      </c>
      <c r="H461" s="75" t="s">
        <v>2138</v>
      </c>
      <c r="I461" s="80" t="s">
        <v>900</v>
      </c>
    </row>
    <row r="462" spans="1:9" ht="31" hidden="1" x14ac:dyDescent="0.35">
      <c r="A462" s="64">
        <v>450</v>
      </c>
      <c r="B462" s="65" t="s">
        <v>901</v>
      </c>
      <c r="C462" s="66" t="s">
        <v>902</v>
      </c>
      <c r="D462" s="66" t="s">
        <v>902</v>
      </c>
      <c r="E462" s="68" t="s">
        <v>9</v>
      </c>
      <c r="F462" s="67">
        <v>3964400</v>
      </c>
      <c r="G462" s="66" t="s">
        <v>10</v>
      </c>
      <c r="H462" s="75" t="s">
        <v>2139</v>
      </c>
      <c r="I462" s="80" t="s">
        <v>902</v>
      </c>
    </row>
    <row r="463" spans="1:9" hidden="1" x14ac:dyDescent="0.35">
      <c r="A463" s="64">
        <v>451</v>
      </c>
      <c r="B463" s="65" t="s">
        <v>903</v>
      </c>
      <c r="C463" s="66" t="s">
        <v>904</v>
      </c>
      <c r="D463" s="66" t="s">
        <v>904</v>
      </c>
      <c r="E463" s="68" t="s">
        <v>14</v>
      </c>
      <c r="F463" s="67">
        <v>2583600</v>
      </c>
      <c r="G463" s="66" t="s">
        <v>10</v>
      </c>
      <c r="H463" s="75" t="s">
        <v>2140</v>
      </c>
      <c r="I463" s="80" t="s">
        <v>904</v>
      </c>
    </row>
    <row r="464" spans="1:9" hidden="1" x14ac:dyDescent="0.35">
      <c r="A464" s="64">
        <v>452</v>
      </c>
      <c r="B464" s="65" t="s">
        <v>905</v>
      </c>
      <c r="C464" s="66" t="s">
        <v>906</v>
      </c>
      <c r="D464" s="66" t="s">
        <v>906</v>
      </c>
      <c r="E464" s="68" t="s">
        <v>14</v>
      </c>
      <c r="F464" s="67">
        <v>2583600</v>
      </c>
      <c r="G464" s="66" t="s">
        <v>10</v>
      </c>
      <c r="H464" s="75" t="s">
        <v>2141</v>
      </c>
      <c r="I464" s="80" t="s">
        <v>906</v>
      </c>
    </row>
    <row r="465" spans="1:9" hidden="1" x14ac:dyDescent="0.35">
      <c r="A465" s="64">
        <v>453</v>
      </c>
      <c r="B465" s="65" t="s">
        <v>907</v>
      </c>
      <c r="C465" s="66" t="s">
        <v>908</v>
      </c>
      <c r="D465" s="66" t="s">
        <v>908</v>
      </c>
      <c r="E465" s="68" t="s">
        <v>9</v>
      </c>
      <c r="F465" s="67">
        <v>2583600</v>
      </c>
      <c r="G465" s="66" t="s">
        <v>10</v>
      </c>
      <c r="H465" s="75" t="s">
        <v>2142</v>
      </c>
      <c r="I465" s="80" t="s">
        <v>908</v>
      </c>
    </row>
    <row r="466" spans="1:9" hidden="1" x14ac:dyDescent="0.35">
      <c r="A466" s="64">
        <v>454</v>
      </c>
      <c r="B466" s="65" t="s">
        <v>909</v>
      </c>
      <c r="C466" s="66" t="s">
        <v>910</v>
      </c>
      <c r="D466" s="66" t="s">
        <v>910</v>
      </c>
      <c r="E466" s="68" t="s">
        <v>9</v>
      </c>
      <c r="F466" s="67">
        <v>2583600</v>
      </c>
      <c r="G466" s="66" t="s">
        <v>10</v>
      </c>
      <c r="H466" s="75" t="s">
        <v>2143</v>
      </c>
      <c r="I466" s="80" t="s">
        <v>910</v>
      </c>
    </row>
    <row r="467" spans="1:9" ht="31" hidden="1" x14ac:dyDescent="0.35">
      <c r="A467" s="64">
        <v>455</v>
      </c>
      <c r="B467" s="65" t="s">
        <v>911</v>
      </c>
      <c r="C467" s="66" t="s">
        <v>912</v>
      </c>
      <c r="D467" s="66" t="s">
        <v>913</v>
      </c>
      <c r="E467" s="68" t="s">
        <v>9</v>
      </c>
      <c r="F467" s="67">
        <v>2583600</v>
      </c>
      <c r="G467" s="66" t="s">
        <v>10</v>
      </c>
      <c r="H467" s="75" t="s">
        <v>2144</v>
      </c>
      <c r="I467" s="80" t="s">
        <v>913</v>
      </c>
    </row>
    <row r="468" spans="1:9" hidden="1" x14ac:dyDescent="0.35">
      <c r="A468" s="64">
        <v>456</v>
      </c>
      <c r="B468" s="65" t="s">
        <v>914</v>
      </c>
      <c r="C468" s="66" t="s">
        <v>915</v>
      </c>
      <c r="D468" s="66" t="s">
        <v>915</v>
      </c>
      <c r="E468" s="68" t="s">
        <v>14</v>
      </c>
      <c r="F468" s="67">
        <v>2583600</v>
      </c>
      <c r="G468" s="66" t="s">
        <v>10</v>
      </c>
      <c r="H468" s="75" t="s">
        <v>2145</v>
      </c>
      <c r="I468" s="80" t="s">
        <v>915</v>
      </c>
    </row>
    <row r="469" spans="1:9" hidden="1" x14ac:dyDescent="0.35">
      <c r="A469" s="64">
        <v>457</v>
      </c>
      <c r="B469" s="65" t="s">
        <v>916</v>
      </c>
      <c r="C469" s="66" t="s">
        <v>917</v>
      </c>
      <c r="D469" s="66" t="s">
        <v>917</v>
      </c>
      <c r="E469" s="68" t="s">
        <v>9</v>
      </c>
      <c r="F469" s="67">
        <v>2583600</v>
      </c>
      <c r="G469" s="66" t="s">
        <v>10</v>
      </c>
      <c r="H469" s="75" t="s">
        <v>2146</v>
      </c>
      <c r="I469" s="80" t="s">
        <v>917</v>
      </c>
    </row>
    <row r="470" spans="1:9" hidden="1" x14ac:dyDescent="0.35">
      <c r="A470" s="64">
        <v>458</v>
      </c>
      <c r="B470" s="65" t="s">
        <v>918</v>
      </c>
      <c r="C470" s="66" t="s">
        <v>904</v>
      </c>
      <c r="D470" s="66" t="s">
        <v>904</v>
      </c>
      <c r="E470" s="68" t="s">
        <v>14</v>
      </c>
      <c r="F470" s="67">
        <v>2583600</v>
      </c>
      <c r="G470" s="66" t="s">
        <v>10</v>
      </c>
      <c r="H470" s="75" t="s">
        <v>2147</v>
      </c>
      <c r="I470" s="80" t="s">
        <v>904</v>
      </c>
    </row>
    <row r="471" spans="1:9" hidden="1" x14ac:dyDescent="0.35">
      <c r="A471" s="64">
        <v>459</v>
      </c>
      <c r="B471" s="65" t="s">
        <v>919</v>
      </c>
      <c r="C471" s="66" t="s">
        <v>920</v>
      </c>
      <c r="D471" s="66" t="s">
        <v>920</v>
      </c>
      <c r="E471" s="68" t="s">
        <v>9</v>
      </c>
      <c r="F471" s="67">
        <v>2583600</v>
      </c>
      <c r="G471" s="66" t="s">
        <v>10</v>
      </c>
      <c r="H471" s="75" t="s">
        <v>2148</v>
      </c>
      <c r="I471" s="80" t="s">
        <v>920</v>
      </c>
    </row>
    <row r="472" spans="1:9" ht="31" hidden="1" x14ac:dyDescent="0.35">
      <c r="A472" s="64">
        <v>460</v>
      </c>
      <c r="B472" s="65" t="s">
        <v>921</v>
      </c>
      <c r="C472" s="66" t="s">
        <v>881</v>
      </c>
      <c r="D472" s="66" t="s">
        <v>882</v>
      </c>
      <c r="E472" s="68" t="s">
        <v>64</v>
      </c>
      <c r="F472" s="67">
        <v>2583600</v>
      </c>
      <c r="G472" s="66" t="s">
        <v>10</v>
      </c>
      <c r="H472" s="75" t="s">
        <v>2149</v>
      </c>
      <c r="I472" s="80" t="s">
        <v>882</v>
      </c>
    </row>
    <row r="473" spans="1:9" ht="31" hidden="1" x14ac:dyDescent="0.35">
      <c r="A473" s="64">
        <v>461</v>
      </c>
      <c r="B473" s="65" t="s">
        <v>922</v>
      </c>
      <c r="C473" s="66" t="s">
        <v>884</v>
      </c>
      <c r="D473" s="66" t="s">
        <v>885</v>
      </c>
      <c r="E473" s="68" t="s">
        <v>9</v>
      </c>
      <c r="F473" s="67">
        <v>2583600</v>
      </c>
      <c r="G473" s="66" t="s">
        <v>10</v>
      </c>
      <c r="H473" s="75" t="s">
        <v>2150</v>
      </c>
      <c r="I473" s="80" t="s">
        <v>885</v>
      </c>
    </row>
    <row r="474" spans="1:9" ht="31" hidden="1" x14ac:dyDescent="0.35">
      <c r="A474" s="64">
        <v>462</v>
      </c>
      <c r="B474" s="65" t="s">
        <v>923</v>
      </c>
      <c r="C474" s="66" t="s">
        <v>887</v>
      </c>
      <c r="D474" s="66" t="s">
        <v>888</v>
      </c>
      <c r="E474" s="68" t="s">
        <v>9</v>
      </c>
      <c r="F474" s="67">
        <v>2583600</v>
      </c>
      <c r="G474" s="66" t="s">
        <v>10</v>
      </c>
      <c r="H474" s="75" t="s">
        <v>2151</v>
      </c>
      <c r="I474" s="80" t="s">
        <v>888</v>
      </c>
    </row>
    <row r="475" spans="1:9" hidden="1" x14ac:dyDescent="0.35">
      <c r="A475" s="64">
        <v>463</v>
      </c>
      <c r="B475" s="65" t="s">
        <v>924</v>
      </c>
      <c r="C475" s="66" t="s">
        <v>925</v>
      </c>
      <c r="D475" s="66" t="s">
        <v>925</v>
      </c>
      <c r="E475" s="68" t="s">
        <v>9</v>
      </c>
      <c r="F475" s="67">
        <v>2583600</v>
      </c>
      <c r="G475" s="66" t="s">
        <v>10</v>
      </c>
      <c r="H475" s="75" t="s">
        <v>2152</v>
      </c>
      <c r="I475" s="80" t="s">
        <v>925</v>
      </c>
    </row>
    <row r="476" spans="1:9" ht="31" hidden="1" x14ac:dyDescent="0.35">
      <c r="A476" s="64">
        <v>464</v>
      </c>
      <c r="B476" s="65" t="s">
        <v>926</v>
      </c>
      <c r="C476" s="66" t="s">
        <v>892</v>
      </c>
      <c r="D476" s="66" t="s">
        <v>892</v>
      </c>
      <c r="E476" s="68" t="s">
        <v>9</v>
      </c>
      <c r="F476" s="67">
        <v>2583600</v>
      </c>
      <c r="G476" s="66" t="s">
        <v>10</v>
      </c>
      <c r="H476" s="75" t="s">
        <v>2155</v>
      </c>
      <c r="I476" s="80" t="s">
        <v>4658</v>
      </c>
    </row>
    <row r="477" spans="1:9" hidden="1" x14ac:dyDescent="0.35">
      <c r="A477" s="64">
        <v>465</v>
      </c>
      <c r="B477" s="65" t="s">
        <v>927</v>
      </c>
      <c r="C477" s="66" t="s">
        <v>928</v>
      </c>
      <c r="D477" s="66" t="s">
        <v>928</v>
      </c>
      <c r="E477" s="68" t="s">
        <v>211</v>
      </c>
      <c r="F477" s="67">
        <v>2149000</v>
      </c>
      <c r="G477" s="66" t="s">
        <v>10</v>
      </c>
      <c r="H477" s="75" t="s">
        <v>2156</v>
      </c>
      <c r="I477" s="80" t="s">
        <v>928</v>
      </c>
    </row>
    <row r="478" spans="1:9" ht="31" hidden="1" x14ac:dyDescent="0.35">
      <c r="A478" s="64">
        <v>466</v>
      </c>
      <c r="B478" s="65" t="s">
        <v>929</v>
      </c>
      <c r="C478" s="66" t="s">
        <v>930</v>
      </c>
      <c r="D478" s="66" t="s">
        <v>930</v>
      </c>
      <c r="E478" s="68" t="s">
        <v>9</v>
      </c>
      <c r="F478" s="67">
        <v>2149000</v>
      </c>
      <c r="G478" s="66" t="s">
        <v>10</v>
      </c>
      <c r="H478" s="75" t="s">
        <v>2157</v>
      </c>
      <c r="I478" s="80" t="s">
        <v>930</v>
      </c>
    </row>
    <row r="479" spans="1:9" ht="31" hidden="1" x14ac:dyDescent="0.35">
      <c r="A479" s="64">
        <v>467</v>
      </c>
      <c r="B479" s="65" t="s">
        <v>931</v>
      </c>
      <c r="C479" s="66" t="s">
        <v>932</v>
      </c>
      <c r="D479" s="66" t="s">
        <v>932</v>
      </c>
      <c r="E479" s="68" t="s">
        <v>14</v>
      </c>
      <c r="F479" s="67">
        <v>2149000</v>
      </c>
      <c r="G479" s="66" t="s">
        <v>10</v>
      </c>
      <c r="H479" s="75" t="s">
        <v>2158</v>
      </c>
      <c r="I479" s="80" t="s">
        <v>932</v>
      </c>
    </row>
    <row r="480" spans="1:9" ht="31" hidden="1" x14ac:dyDescent="0.35">
      <c r="A480" s="64">
        <v>468</v>
      </c>
      <c r="B480" s="65" t="s">
        <v>933</v>
      </c>
      <c r="C480" s="66" t="s">
        <v>934</v>
      </c>
      <c r="D480" s="66" t="s">
        <v>934</v>
      </c>
      <c r="E480" s="68" t="s">
        <v>211</v>
      </c>
      <c r="F480" s="67">
        <v>2149000</v>
      </c>
      <c r="G480" s="66" t="s">
        <v>10</v>
      </c>
      <c r="H480" s="75" t="s">
        <v>2159</v>
      </c>
      <c r="I480" s="80" t="s">
        <v>934</v>
      </c>
    </row>
    <row r="481" spans="1:9" ht="31" hidden="1" x14ac:dyDescent="0.35">
      <c r="A481" s="64">
        <v>469</v>
      </c>
      <c r="B481" s="65" t="s">
        <v>935</v>
      </c>
      <c r="C481" s="66" t="s">
        <v>936</v>
      </c>
      <c r="D481" s="66" t="s">
        <v>936</v>
      </c>
      <c r="E481" s="68" t="s">
        <v>211</v>
      </c>
      <c r="F481" s="67">
        <v>2149000</v>
      </c>
      <c r="G481" s="66" t="s">
        <v>10</v>
      </c>
      <c r="H481" s="75" t="s">
        <v>2160</v>
      </c>
      <c r="I481" s="80" t="s">
        <v>936</v>
      </c>
    </row>
    <row r="482" spans="1:9" hidden="1" x14ac:dyDescent="0.35">
      <c r="A482" s="64">
        <v>470</v>
      </c>
      <c r="B482" s="65" t="s">
        <v>937</v>
      </c>
      <c r="C482" s="66" t="s">
        <v>938</v>
      </c>
      <c r="D482" s="66" t="s">
        <v>938</v>
      </c>
      <c r="E482" s="68" t="s">
        <v>211</v>
      </c>
      <c r="F482" s="67">
        <v>2149000</v>
      </c>
      <c r="G482" s="66" t="s">
        <v>10</v>
      </c>
      <c r="H482" s="75" t="s">
        <v>2161</v>
      </c>
      <c r="I482" s="80" t="s">
        <v>938</v>
      </c>
    </row>
    <row r="483" spans="1:9" ht="31" hidden="1" x14ac:dyDescent="0.35">
      <c r="A483" s="64">
        <v>471</v>
      </c>
      <c r="B483" s="65" t="s">
        <v>939</v>
      </c>
      <c r="C483" s="66" t="s">
        <v>940</v>
      </c>
      <c r="D483" s="66" t="s">
        <v>940</v>
      </c>
      <c r="E483" s="68" t="s">
        <v>9</v>
      </c>
      <c r="F483" s="67">
        <v>4304000</v>
      </c>
      <c r="G483" s="66" t="s">
        <v>10</v>
      </c>
      <c r="H483" s="75" t="s">
        <v>2162</v>
      </c>
      <c r="I483" s="80" t="s">
        <v>940</v>
      </c>
    </row>
    <row r="484" spans="1:9" hidden="1" x14ac:dyDescent="0.35">
      <c r="A484" s="64">
        <v>472</v>
      </c>
      <c r="B484" s="65" t="s">
        <v>941</v>
      </c>
      <c r="C484" s="66" t="s">
        <v>942</v>
      </c>
      <c r="D484" s="66" t="s">
        <v>942</v>
      </c>
      <c r="E484" s="68" t="s">
        <v>9</v>
      </c>
      <c r="F484" s="67">
        <v>4304000</v>
      </c>
      <c r="G484" s="66" t="s">
        <v>10</v>
      </c>
      <c r="H484" s="75" t="s">
        <v>2163</v>
      </c>
      <c r="I484" s="80" t="s">
        <v>942</v>
      </c>
    </row>
    <row r="485" spans="1:9" ht="31" hidden="1" x14ac:dyDescent="0.35">
      <c r="A485" s="64">
        <v>473</v>
      </c>
      <c r="B485" s="65" t="s">
        <v>943</v>
      </c>
      <c r="C485" s="66" t="s">
        <v>944</v>
      </c>
      <c r="D485" s="66" t="s">
        <v>944</v>
      </c>
      <c r="E485" s="68" t="s">
        <v>9</v>
      </c>
      <c r="F485" s="67">
        <v>4304000</v>
      </c>
      <c r="G485" s="66" t="s">
        <v>10</v>
      </c>
      <c r="H485" s="75" t="s">
        <v>2164</v>
      </c>
      <c r="I485" s="80" t="s">
        <v>944</v>
      </c>
    </row>
    <row r="486" spans="1:9" ht="31" hidden="1" x14ac:dyDescent="0.35">
      <c r="A486" s="64">
        <v>474</v>
      </c>
      <c r="B486" s="65" t="s">
        <v>945</v>
      </c>
      <c r="C486" s="66" t="s">
        <v>944</v>
      </c>
      <c r="D486" s="66" t="s">
        <v>944</v>
      </c>
      <c r="E486" s="68" t="s">
        <v>211</v>
      </c>
      <c r="F486" s="67">
        <v>4304000</v>
      </c>
      <c r="G486" s="66" t="s">
        <v>10</v>
      </c>
      <c r="H486" s="75" t="s">
        <v>2165</v>
      </c>
      <c r="I486" s="80" t="s">
        <v>944</v>
      </c>
    </row>
    <row r="487" spans="1:9" ht="31" hidden="1" x14ac:dyDescent="0.35">
      <c r="A487" s="64">
        <v>475</v>
      </c>
      <c r="B487" s="65" t="s">
        <v>946</v>
      </c>
      <c r="C487" s="66" t="s">
        <v>947</v>
      </c>
      <c r="D487" s="66" t="s">
        <v>947</v>
      </c>
      <c r="E487" s="68" t="s">
        <v>9</v>
      </c>
      <c r="F487" s="67">
        <v>4304000</v>
      </c>
      <c r="G487" s="66" t="s">
        <v>10</v>
      </c>
      <c r="H487" s="75" t="s">
        <v>2166</v>
      </c>
      <c r="I487" s="80" t="s">
        <v>947</v>
      </c>
    </row>
    <row r="488" spans="1:9" hidden="1" x14ac:dyDescent="0.35">
      <c r="A488" s="64">
        <v>476</v>
      </c>
      <c r="B488" s="65" t="s">
        <v>948</v>
      </c>
      <c r="C488" s="66" t="s">
        <v>949</v>
      </c>
      <c r="D488" s="66" t="s">
        <v>949</v>
      </c>
      <c r="E488" s="68" t="s">
        <v>64</v>
      </c>
      <c r="F488" s="67">
        <v>4304000</v>
      </c>
      <c r="G488" s="66" t="s">
        <v>10</v>
      </c>
      <c r="H488" s="75" t="s">
        <v>2167</v>
      </c>
      <c r="I488" s="80" t="s">
        <v>949</v>
      </c>
    </row>
    <row r="489" spans="1:9" ht="31" hidden="1" x14ac:dyDescent="0.35">
      <c r="A489" s="64">
        <v>477</v>
      </c>
      <c r="B489" s="65" t="s">
        <v>950</v>
      </c>
      <c r="C489" s="66" t="s">
        <v>951</v>
      </c>
      <c r="D489" s="66" t="s">
        <v>951</v>
      </c>
      <c r="E489" s="68" t="s">
        <v>14</v>
      </c>
      <c r="F489" s="67">
        <v>4304000</v>
      </c>
      <c r="G489" s="66" t="s">
        <v>10</v>
      </c>
      <c r="H489" s="75" t="s">
        <v>2168</v>
      </c>
      <c r="I489" s="80" t="s">
        <v>951</v>
      </c>
    </row>
    <row r="490" spans="1:9" ht="31" hidden="1" x14ac:dyDescent="0.35">
      <c r="A490" s="64">
        <v>478</v>
      </c>
      <c r="B490" s="65" t="s">
        <v>952</v>
      </c>
      <c r="C490" s="66" t="s">
        <v>953</v>
      </c>
      <c r="D490" s="66" t="s">
        <v>953</v>
      </c>
      <c r="E490" s="68" t="s">
        <v>9</v>
      </c>
      <c r="F490" s="67">
        <v>4304000</v>
      </c>
      <c r="G490" s="66" t="s">
        <v>10</v>
      </c>
      <c r="H490" s="75" t="s">
        <v>2169</v>
      </c>
      <c r="I490" s="80" t="s">
        <v>953</v>
      </c>
    </row>
    <row r="491" spans="1:9" ht="31" hidden="1" x14ac:dyDescent="0.35">
      <c r="A491" s="64">
        <v>479</v>
      </c>
      <c r="B491" s="65" t="s">
        <v>954</v>
      </c>
      <c r="C491" s="66" t="s">
        <v>955</v>
      </c>
      <c r="D491" s="66" t="s">
        <v>955</v>
      </c>
      <c r="E491" s="68" t="s">
        <v>14</v>
      </c>
      <c r="F491" s="67">
        <v>4304000</v>
      </c>
      <c r="G491" s="66" t="s">
        <v>10</v>
      </c>
      <c r="H491" s="75" t="s">
        <v>2170</v>
      </c>
      <c r="I491" s="80" t="s">
        <v>955</v>
      </c>
    </row>
    <row r="492" spans="1:9" ht="31" hidden="1" x14ac:dyDescent="0.35">
      <c r="A492" s="64">
        <v>480</v>
      </c>
      <c r="B492" s="65" t="s">
        <v>956</v>
      </c>
      <c r="C492" s="66" t="s">
        <v>957</v>
      </c>
      <c r="D492" s="66" t="s">
        <v>957</v>
      </c>
      <c r="E492" s="68" t="s">
        <v>64</v>
      </c>
      <c r="F492" s="67">
        <v>4304000</v>
      </c>
      <c r="G492" s="66" t="s">
        <v>10</v>
      </c>
      <c r="H492" s="75" t="s">
        <v>2171</v>
      </c>
      <c r="I492" s="80" t="s">
        <v>957</v>
      </c>
    </row>
    <row r="493" spans="1:9" hidden="1" x14ac:dyDescent="0.35">
      <c r="A493" s="64">
        <v>481</v>
      </c>
      <c r="B493" s="65" t="s">
        <v>958</v>
      </c>
      <c r="C493" s="66" t="s">
        <v>959</v>
      </c>
      <c r="D493" s="66" t="s">
        <v>959</v>
      </c>
      <c r="E493" s="68" t="s">
        <v>14</v>
      </c>
      <c r="F493" s="67">
        <v>4304000</v>
      </c>
      <c r="G493" s="66" t="s">
        <v>10</v>
      </c>
      <c r="H493" s="75" t="s">
        <v>2172</v>
      </c>
      <c r="I493" s="80" t="s">
        <v>959</v>
      </c>
    </row>
    <row r="494" spans="1:9" hidden="1" x14ac:dyDescent="0.35">
      <c r="A494" s="64">
        <v>482</v>
      </c>
      <c r="B494" s="65" t="s">
        <v>960</v>
      </c>
      <c r="C494" s="66" t="s">
        <v>961</v>
      </c>
      <c r="D494" s="66" t="s">
        <v>961</v>
      </c>
      <c r="E494" s="68" t="s">
        <v>14</v>
      </c>
      <c r="F494" s="67">
        <v>4304000</v>
      </c>
      <c r="G494" s="66" t="s">
        <v>10</v>
      </c>
      <c r="H494" s="75" t="s">
        <v>2173</v>
      </c>
      <c r="I494" s="80" t="s">
        <v>961</v>
      </c>
    </row>
    <row r="495" spans="1:9" hidden="1" x14ac:dyDescent="0.35">
      <c r="A495" s="64">
        <v>483</v>
      </c>
      <c r="B495" s="65" t="s">
        <v>962</v>
      </c>
      <c r="C495" s="66" t="s">
        <v>963</v>
      </c>
      <c r="D495" s="66" t="s">
        <v>963</v>
      </c>
      <c r="E495" s="68" t="s">
        <v>64</v>
      </c>
      <c r="F495" s="67">
        <v>4304000</v>
      </c>
      <c r="G495" s="66" t="s">
        <v>10</v>
      </c>
      <c r="H495" s="75" t="s">
        <v>2174</v>
      </c>
      <c r="I495" s="80" t="s">
        <v>963</v>
      </c>
    </row>
    <row r="496" spans="1:9" hidden="1" x14ac:dyDescent="0.35">
      <c r="A496" s="64">
        <v>484</v>
      </c>
      <c r="B496" s="65" t="s">
        <v>964</v>
      </c>
      <c r="C496" s="66" t="s">
        <v>965</v>
      </c>
      <c r="D496" s="66" t="s">
        <v>965</v>
      </c>
      <c r="E496" s="68" t="s">
        <v>64</v>
      </c>
      <c r="F496" s="67">
        <v>6349400</v>
      </c>
      <c r="G496" s="66" t="s">
        <v>966</v>
      </c>
      <c r="H496" s="75" t="s">
        <v>2175</v>
      </c>
      <c r="I496" s="80" t="s">
        <v>965</v>
      </c>
    </row>
    <row r="497" spans="1:9" ht="31" hidden="1" x14ac:dyDescent="0.35">
      <c r="A497" s="64">
        <v>485</v>
      </c>
      <c r="B497" s="65" t="s">
        <v>967</v>
      </c>
      <c r="C497" s="66" t="s">
        <v>968</v>
      </c>
      <c r="D497" s="66" t="s">
        <v>968</v>
      </c>
      <c r="E497" s="68" t="s">
        <v>211</v>
      </c>
      <c r="F497" s="67">
        <v>2369200</v>
      </c>
      <c r="G497" s="66" t="s">
        <v>10</v>
      </c>
      <c r="H497" s="75" t="s">
        <v>2181</v>
      </c>
      <c r="I497" s="80" t="s">
        <v>968</v>
      </c>
    </row>
    <row r="498" spans="1:9" hidden="1" x14ac:dyDescent="0.35">
      <c r="A498" s="64">
        <v>486</v>
      </c>
      <c r="B498" s="65" t="s">
        <v>969</v>
      </c>
      <c r="C498" s="66" t="s">
        <v>970</v>
      </c>
      <c r="D498" s="66" t="s">
        <v>970</v>
      </c>
      <c r="E498" s="68" t="s">
        <v>14</v>
      </c>
      <c r="F498" s="67">
        <v>3387300</v>
      </c>
      <c r="G498" s="66" t="s">
        <v>10</v>
      </c>
      <c r="H498" s="75" t="s">
        <v>1446</v>
      </c>
      <c r="I498" s="80" t="s">
        <v>970</v>
      </c>
    </row>
    <row r="499" spans="1:9" hidden="1" x14ac:dyDescent="0.35">
      <c r="A499" s="64">
        <v>487</v>
      </c>
      <c r="B499" s="65" t="s">
        <v>971</v>
      </c>
      <c r="C499" s="66" t="s">
        <v>972</v>
      </c>
      <c r="D499" s="66" t="s">
        <v>972</v>
      </c>
      <c r="E499" s="68" t="s">
        <v>14</v>
      </c>
      <c r="F499" s="67">
        <v>3387300</v>
      </c>
      <c r="G499" s="66" t="s">
        <v>10</v>
      </c>
      <c r="H499" s="75" t="s">
        <v>1447</v>
      </c>
      <c r="I499" s="80" t="s">
        <v>972</v>
      </c>
    </row>
    <row r="500" spans="1:9" hidden="1" x14ac:dyDescent="0.35">
      <c r="A500" s="64">
        <v>488</v>
      </c>
      <c r="B500" s="65" t="s">
        <v>973</v>
      </c>
      <c r="C500" s="66" t="s">
        <v>974</v>
      </c>
      <c r="D500" s="66" t="s">
        <v>974</v>
      </c>
      <c r="E500" s="68" t="s">
        <v>14</v>
      </c>
      <c r="F500" s="67">
        <v>3387300</v>
      </c>
      <c r="G500" s="66" t="s">
        <v>10</v>
      </c>
      <c r="H500" s="75" t="s">
        <v>1448</v>
      </c>
      <c r="I500" s="80" t="s">
        <v>974</v>
      </c>
    </row>
    <row r="501" spans="1:9" hidden="1" x14ac:dyDescent="0.35">
      <c r="A501" s="64">
        <v>489</v>
      </c>
      <c r="B501" s="65" t="s">
        <v>975</v>
      </c>
      <c r="C501" s="66" t="s">
        <v>976</v>
      </c>
      <c r="D501" s="66" t="s">
        <v>976</v>
      </c>
      <c r="E501" s="68" t="s">
        <v>14</v>
      </c>
      <c r="F501" s="67">
        <v>2249700</v>
      </c>
      <c r="G501" s="66" t="s">
        <v>10</v>
      </c>
      <c r="H501" s="75" t="s">
        <v>1449</v>
      </c>
      <c r="I501" s="80" t="s">
        <v>976</v>
      </c>
    </row>
    <row r="502" spans="1:9" ht="31" hidden="1" x14ac:dyDescent="0.35">
      <c r="A502" s="64">
        <v>490</v>
      </c>
      <c r="B502" s="65" t="s">
        <v>977</v>
      </c>
      <c r="C502" s="66" t="s">
        <v>978</v>
      </c>
      <c r="D502" s="66" t="s">
        <v>978</v>
      </c>
      <c r="E502" s="68" t="s">
        <v>14</v>
      </c>
      <c r="F502" s="67">
        <v>3767500</v>
      </c>
      <c r="G502" s="66" t="s">
        <v>10</v>
      </c>
      <c r="H502" s="75" t="s">
        <v>1451</v>
      </c>
      <c r="I502" s="80" t="s">
        <v>978</v>
      </c>
    </row>
    <row r="503" spans="1:9" ht="31" hidden="1" x14ac:dyDescent="0.35">
      <c r="A503" s="64">
        <v>491</v>
      </c>
      <c r="B503" s="65" t="s">
        <v>979</v>
      </c>
      <c r="C503" s="66" t="s">
        <v>980</v>
      </c>
      <c r="D503" s="66" t="s">
        <v>980</v>
      </c>
      <c r="E503" s="68" t="s">
        <v>14</v>
      </c>
      <c r="F503" s="67">
        <v>3767500</v>
      </c>
      <c r="G503" s="66" t="s">
        <v>10</v>
      </c>
      <c r="H503" s="75" t="s">
        <v>1452</v>
      </c>
      <c r="I503" s="80" t="s">
        <v>980</v>
      </c>
    </row>
    <row r="504" spans="1:9" hidden="1" x14ac:dyDescent="0.35">
      <c r="A504" s="64">
        <v>492</v>
      </c>
      <c r="B504" s="65" t="s">
        <v>981</v>
      </c>
      <c r="C504" s="66" t="s">
        <v>982</v>
      </c>
      <c r="D504" s="66" t="s">
        <v>982</v>
      </c>
      <c r="E504" s="68" t="s">
        <v>9</v>
      </c>
      <c r="F504" s="67">
        <v>1716500</v>
      </c>
      <c r="G504" s="66" t="s">
        <v>10</v>
      </c>
      <c r="H504" s="75" t="s">
        <v>1458</v>
      </c>
      <c r="I504" s="80" t="s">
        <v>982</v>
      </c>
    </row>
    <row r="505" spans="1:9" hidden="1" x14ac:dyDescent="0.35">
      <c r="A505" s="64">
        <v>493</v>
      </c>
      <c r="B505" s="65" t="s">
        <v>983</v>
      </c>
      <c r="C505" s="66" t="s">
        <v>982</v>
      </c>
      <c r="D505" s="66" t="s">
        <v>982</v>
      </c>
      <c r="E505" s="68" t="s">
        <v>9</v>
      </c>
      <c r="F505" s="67">
        <v>1716500</v>
      </c>
      <c r="G505" s="66" t="s">
        <v>10</v>
      </c>
      <c r="H505" s="75" t="s">
        <v>1459</v>
      </c>
      <c r="I505" s="80" t="s">
        <v>982</v>
      </c>
    </row>
    <row r="506" spans="1:9" hidden="1" x14ac:dyDescent="0.35">
      <c r="A506" s="64">
        <v>494</v>
      </c>
      <c r="B506" s="65" t="s">
        <v>984</v>
      </c>
      <c r="C506" s="66" t="s">
        <v>982</v>
      </c>
      <c r="D506" s="66" t="s">
        <v>982</v>
      </c>
      <c r="E506" s="68" t="s">
        <v>211</v>
      </c>
      <c r="F506" s="67">
        <v>1716500</v>
      </c>
      <c r="G506" s="66" t="s">
        <v>10</v>
      </c>
      <c r="H506" s="75" t="s">
        <v>1460</v>
      </c>
      <c r="I506" s="80" t="s">
        <v>982</v>
      </c>
    </row>
    <row r="507" spans="1:9" ht="31" hidden="1" x14ac:dyDescent="0.35">
      <c r="A507" s="64">
        <v>495</v>
      </c>
      <c r="B507" s="65" t="s">
        <v>985</v>
      </c>
      <c r="C507" s="66" t="s">
        <v>986</v>
      </c>
      <c r="D507" s="66" t="s">
        <v>986</v>
      </c>
      <c r="E507" s="68" t="s">
        <v>64</v>
      </c>
      <c r="F507" s="67">
        <v>5932700</v>
      </c>
      <c r="G507" s="66" t="s">
        <v>10</v>
      </c>
      <c r="H507" s="75" t="s">
        <v>1461</v>
      </c>
      <c r="I507" s="80" t="s">
        <v>986</v>
      </c>
    </row>
    <row r="508" spans="1:9" ht="31" hidden="1" x14ac:dyDescent="0.35">
      <c r="A508" s="64">
        <v>496</v>
      </c>
      <c r="B508" s="65" t="s">
        <v>987</v>
      </c>
      <c r="C508" s="66" t="s">
        <v>988</v>
      </c>
      <c r="D508" s="66" t="s">
        <v>988</v>
      </c>
      <c r="E508" s="68"/>
      <c r="F508" s="67">
        <v>5932700</v>
      </c>
      <c r="G508" s="66" t="s">
        <v>10</v>
      </c>
      <c r="H508" s="75" t="s">
        <v>1462</v>
      </c>
      <c r="I508" s="80" t="s">
        <v>988</v>
      </c>
    </row>
    <row r="509" spans="1:9" ht="31" hidden="1" x14ac:dyDescent="0.35">
      <c r="A509" s="64">
        <v>497</v>
      </c>
      <c r="B509" s="65" t="s">
        <v>989</v>
      </c>
      <c r="C509" s="66" t="s">
        <v>986</v>
      </c>
      <c r="D509" s="66" t="s">
        <v>986</v>
      </c>
      <c r="E509" s="68" t="s">
        <v>64</v>
      </c>
      <c r="F509" s="67">
        <v>5932700</v>
      </c>
      <c r="G509" s="66" t="s">
        <v>10</v>
      </c>
      <c r="H509" s="75" t="s">
        <v>1463</v>
      </c>
      <c r="I509" s="80" t="s">
        <v>986</v>
      </c>
    </row>
    <row r="510" spans="1:9" ht="31" hidden="1" x14ac:dyDescent="0.35">
      <c r="A510" s="64">
        <v>498</v>
      </c>
      <c r="B510" s="65" t="s">
        <v>990</v>
      </c>
      <c r="C510" s="66" t="s">
        <v>986</v>
      </c>
      <c r="D510" s="66" t="s">
        <v>986</v>
      </c>
      <c r="E510" s="68" t="s">
        <v>64</v>
      </c>
      <c r="F510" s="67">
        <v>5932700</v>
      </c>
      <c r="G510" s="66" t="s">
        <v>10</v>
      </c>
      <c r="H510" s="75" t="s">
        <v>1464</v>
      </c>
      <c r="I510" s="80" t="s">
        <v>986</v>
      </c>
    </row>
    <row r="511" spans="1:9" ht="31" hidden="1" x14ac:dyDescent="0.35">
      <c r="A511" s="64">
        <v>499</v>
      </c>
      <c r="B511" s="65" t="s">
        <v>991</v>
      </c>
      <c r="C511" s="66" t="s">
        <v>992</v>
      </c>
      <c r="D511" s="66" t="s">
        <v>992</v>
      </c>
      <c r="E511" s="68" t="s">
        <v>14</v>
      </c>
      <c r="F511" s="67">
        <v>5350200</v>
      </c>
      <c r="G511" s="66" t="s">
        <v>10</v>
      </c>
      <c r="H511" s="75" t="s">
        <v>1466</v>
      </c>
      <c r="I511" s="80" t="s">
        <v>992</v>
      </c>
    </row>
    <row r="512" spans="1:9" ht="31" hidden="1" x14ac:dyDescent="0.35">
      <c r="A512" s="64">
        <v>500</v>
      </c>
      <c r="B512" s="65" t="s">
        <v>993</v>
      </c>
      <c r="C512" s="66" t="s">
        <v>994</v>
      </c>
      <c r="D512" s="66" t="s">
        <v>994</v>
      </c>
      <c r="E512" s="68" t="s">
        <v>14</v>
      </c>
      <c r="F512" s="67">
        <v>3636100</v>
      </c>
      <c r="G512" s="66" t="s">
        <v>10</v>
      </c>
      <c r="H512" s="75" t="s">
        <v>1467</v>
      </c>
      <c r="I512" s="80" t="s">
        <v>994</v>
      </c>
    </row>
    <row r="513" spans="1:9" ht="31" hidden="1" x14ac:dyDescent="0.35">
      <c r="A513" s="64">
        <v>501</v>
      </c>
      <c r="B513" s="65" t="s">
        <v>995</v>
      </c>
      <c r="C513" s="66" t="s">
        <v>996</v>
      </c>
      <c r="D513" s="66" t="s">
        <v>996</v>
      </c>
      <c r="E513" s="68" t="s">
        <v>14</v>
      </c>
      <c r="F513" s="67">
        <v>3636100</v>
      </c>
      <c r="G513" s="66" t="s">
        <v>10</v>
      </c>
      <c r="H513" s="75" t="s">
        <v>1468</v>
      </c>
      <c r="I513" s="80" t="s">
        <v>996</v>
      </c>
    </row>
    <row r="514" spans="1:9" hidden="1" x14ac:dyDescent="0.35">
      <c r="A514" s="64">
        <v>502</v>
      </c>
      <c r="B514" s="65" t="s">
        <v>997</v>
      </c>
      <c r="C514" s="66" t="s">
        <v>998</v>
      </c>
      <c r="D514" s="66" t="s">
        <v>998</v>
      </c>
      <c r="E514" s="68" t="s">
        <v>9</v>
      </c>
      <c r="F514" s="67">
        <v>1990200</v>
      </c>
      <c r="G514" s="66" t="s">
        <v>10</v>
      </c>
      <c r="H514" s="75" t="s">
        <v>1470</v>
      </c>
      <c r="I514" s="80" t="s">
        <v>998</v>
      </c>
    </row>
    <row r="515" spans="1:9" hidden="1" x14ac:dyDescent="0.35">
      <c r="A515" s="64">
        <v>503</v>
      </c>
      <c r="B515" s="65" t="s">
        <v>999</v>
      </c>
      <c r="C515" s="66" t="s">
        <v>1000</v>
      </c>
      <c r="D515" s="66" t="s">
        <v>1000</v>
      </c>
      <c r="E515" s="68" t="s">
        <v>211</v>
      </c>
      <c r="F515" s="67">
        <v>1569000</v>
      </c>
      <c r="G515" s="66" t="s">
        <v>10</v>
      </c>
      <c r="H515" s="75" t="s">
        <v>1471</v>
      </c>
      <c r="I515" s="80" t="s">
        <v>1000</v>
      </c>
    </row>
    <row r="516" spans="1:9" hidden="1" x14ac:dyDescent="0.35">
      <c r="A516" s="64">
        <v>504</v>
      </c>
      <c r="B516" s="65" t="s">
        <v>1001</v>
      </c>
      <c r="C516" s="66" t="s">
        <v>1002</v>
      </c>
      <c r="D516" s="66" t="s">
        <v>1002</v>
      </c>
      <c r="E516" s="68" t="s">
        <v>14</v>
      </c>
      <c r="F516" s="67">
        <v>1569000</v>
      </c>
      <c r="G516" s="66" t="s">
        <v>10</v>
      </c>
      <c r="H516" s="75" t="s">
        <v>1472</v>
      </c>
      <c r="I516" s="80" t="s">
        <v>1002</v>
      </c>
    </row>
    <row r="517" spans="1:9" hidden="1" x14ac:dyDescent="0.35">
      <c r="A517" s="64">
        <v>505</v>
      </c>
      <c r="B517" s="65" t="s">
        <v>1003</v>
      </c>
      <c r="C517" s="66" t="s">
        <v>1004</v>
      </c>
      <c r="D517" s="66" t="s">
        <v>1004</v>
      </c>
      <c r="E517" s="68" t="s">
        <v>14</v>
      </c>
      <c r="F517" s="67">
        <v>1569000</v>
      </c>
      <c r="G517" s="66" t="s">
        <v>10</v>
      </c>
      <c r="H517" s="75" t="s">
        <v>1473</v>
      </c>
      <c r="I517" s="80" t="s">
        <v>1004</v>
      </c>
    </row>
    <row r="518" spans="1:9" hidden="1" x14ac:dyDescent="0.35">
      <c r="A518" s="64">
        <v>506</v>
      </c>
      <c r="B518" s="65" t="s">
        <v>1005</v>
      </c>
      <c r="C518" s="66" t="s">
        <v>1000</v>
      </c>
      <c r="D518" s="66" t="s">
        <v>1000</v>
      </c>
      <c r="E518" s="68" t="s">
        <v>211</v>
      </c>
      <c r="F518" s="67">
        <v>1569000</v>
      </c>
      <c r="G518" s="66" t="s">
        <v>10</v>
      </c>
      <c r="H518" s="75" t="s">
        <v>1474</v>
      </c>
      <c r="I518" s="80" t="s">
        <v>1000</v>
      </c>
    </row>
    <row r="519" spans="1:9" hidden="1" x14ac:dyDescent="0.35">
      <c r="A519" s="64">
        <v>507</v>
      </c>
      <c r="B519" s="65" t="s">
        <v>1006</v>
      </c>
      <c r="C519" s="66" t="s">
        <v>1007</v>
      </c>
      <c r="D519" s="66" t="s">
        <v>1007</v>
      </c>
      <c r="E519" s="68" t="s">
        <v>9</v>
      </c>
      <c r="F519" s="67">
        <v>2475900</v>
      </c>
      <c r="G519" s="66" t="s">
        <v>10</v>
      </c>
      <c r="H519" s="75" t="s">
        <v>1475</v>
      </c>
      <c r="I519" s="80" t="s">
        <v>1007</v>
      </c>
    </row>
    <row r="520" spans="1:9" hidden="1" x14ac:dyDescent="0.35">
      <c r="A520" s="64">
        <v>508</v>
      </c>
      <c r="B520" s="65" t="s">
        <v>1008</v>
      </c>
      <c r="C520" s="66" t="s">
        <v>1009</v>
      </c>
      <c r="D520" s="66" t="s">
        <v>1009</v>
      </c>
      <c r="E520" s="68" t="s">
        <v>9</v>
      </c>
      <c r="F520" s="67">
        <v>2305100</v>
      </c>
      <c r="G520" s="66" t="s">
        <v>10</v>
      </c>
      <c r="H520" s="75" t="s">
        <v>1476</v>
      </c>
      <c r="I520" s="80" t="s">
        <v>1009</v>
      </c>
    </row>
    <row r="521" spans="1:9" hidden="1" x14ac:dyDescent="0.35">
      <c r="A521" s="64">
        <v>509</v>
      </c>
      <c r="B521" s="65" t="s">
        <v>1010</v>
      </c>
      <c r="C521" s="66" t="s">
        <v>1011</v>
      </c>
      <c r="D521" s="66" t="s">
        <v>1011</v>
      </c>
      <c r="E521" s="68" t="s">
        <v>9</v>
      </c>
      <c r="F521" s="67">
        <v>2305100</v>
      </c>
      <c r="G521" s="66" t="s">
        <v>10</v>
      </c>
      <c r="H521" s="75" t="s">
        <v>1477</v>
      </c>
      <c r="I521" s="80" t="s">
        <v>1011</v>
      </c>
    </row>
    <row r="522" spans="1:9" ht="31" hidden="1" x14ac:dyDescent="0.35">
      <c r="A522" s="64">
        <v>510</v>
      </c>
      <c r="B522" s="65" t="s">
        <v>1012</v>
      </c>
      <c r="C522" s="66" t="s">
        <v>1013</v>
      </c>
      <c r="D522" s="66" t="s">
        <v>1013</v>
      </c>
      <c r="E522" s="68" t="s">
        <v>14</v>
      </c>
      <c r="F522" s="67">
        <v>2104300</v>
      </c>
      <c r="G522" s="66" t="s">
        <v>10</v>
      </c>
      <c r="H522" s="75" t="s">
        <v>1483</v>
      </c>
      <c r="I522" s="80" t="s">
        <v>1013</v>
      </c>
    </row>
    <row r="523" spans="1:9" ht="31" hidden="1" x14ac:dyDescent="0.35">
      <c r="A523" s="64">
        <v>511</v>
      </c>
      <c r="B523" s="65" t="s">
        <v>1014</v>
      </c>
      <c r="C523" s="66" t="s">
        <v>1015</v>
      </c>
      <c r="D523" s="66" t="s">
        <v>1015</v>
      </c>
      <c r="E523" s="68" t="s">
        <v>211</v>
      </c>
      <c r="F523" s="67">
        <v>2104300</v>
      </c>
      <c r="G523" s="66" t="s">
        <v>10</v>
      </c>
      <c r="H523" s="75" t="s">
        <v>1484</v>
      </c>
      <c r="I523" s="80" t="s">
        <v>1015</v>
      </c>
    </row>
    <row r="524" spans="1:9" ht="31" hidden="1" x14ac:dyDescent="0.35">
      <c r="A524" s="64">
        <v>512</v>
      </c>
      <c r="B524" s="65" t="s">
        <v>1016</v>
      </c>
      <c r="C524" s="66" t="s">
        <v>1017</v>
      </c>
      <c r="D524" s="66" t="s">
        <v>1017</v>
      </c>
      <c r="E524" s="68" t="s">
        <v>9</v>
      </c>
      <c r="F524" s="67">
        <v>2455100</v>
      </c>
      <c r="G524" s="66" t="s">
        <v>10</v>
      </c>
      <c r="H524" s="75" t="s">
        <v>1485</v>
      </c>
      <c r="I524" s="80" t="s">
        <v>1017</v>
      </c>
    </row>
    <row r="525" spans="1:9" hidden="1" x14ac:dyDescent="0.35">
      <c r="A525" s="64">
        <v>513</v>
      </c>
      <c r="B525" s="65" t="s">
        <v>1018</v>
      </c>
      <c r="C525" s="66" t="s">
        <v>1019</v>
      </c>
      <c r="D525" s="66" t="s">
        <v>1019</v>
      </c>
      <c r="E525" s="68" t="s">
        <v>9</v>
      </c>
      <c r="F525" s="67">
        <v>2455100</v>
      </c>
      <c r="G525" s="66" t="s">
        <v>10</v>
      </c>
      <c r="H525" s="75" t="s">
        <v>1486</v>
      </c>
      <c r="I525" s="80" t="s">
        <v>1019</v>
      </c>
    </row>
    <row r="526" spans="1:9" hidden="1" x14ac:dyDescent="0.35">
      <c r="A526" s="64">
        <v>514</v>
      </c>
      <c r="B526" s="65" t="s">
        <v>1020</v>
      </c>
      <c r="C526" s="66" t="s">
        <v>1021</v>
      </c>
      <c r="D526" s="66" t="s">
        <v>1021</v>
      </c>
      <c r="E526" s="68" t="s">
        <v>9</v>
      </c>
      <c r="F526" s="67">
        <v>2455100</v>
      </c>
      <c r="G526" s="66" t="s">
        <v>10</v>
      </c>
      <c r="H526" s="75" t="s">
        <v>1487</v>
      </c>
      <c r="I526" s="80" t="s">
        <v>1021</v>
      </c>
    </row>
    <row r="527" spans="1:9" hidden="1" x14ac:dyDescent="0.35">
      <c r="A527" s="64">
        <v>515</v>
      </c>
      <c r="B527" s="65" t="s">
        <v>1022</v>
      </c>
      <c r="C527" s="66" t="s">
        <v>1023</v>
      </c>
      <c r="D527" s="66" t="s">
        <v>1023</v>
      </c>
      <c r="E527" s="68" t="s">
        <v>211</v>
      </c>
      <c r="F527" s="67">
        <v>1959100</v>
      </c>
      <c r="G527" s="66" t="s">
        <v>10</v>
      </c>
      <c r="H527" s="75" t="s">
        <v>1488</v>
      </c>
      <c r="I527" s="80" t="s">
        <v>1023</v>
      </c>
    </row>
    <row r="528" spans="1:9" ht="31" hidden="1" x14ac:dyDescent="0.35">
      <c r="A528" s="64">
        <v>516</v>
      </c>
      <c r="B528" s="65" t="s">
        <v>1024</v>
      </c>
      <c r="C528" s="66" t="s">
        <v>1025</v>
      </c>
      <c r="D528" s="66" t="s">
        <v>1025</v>
      </c>
      <c r="E528" s="68" t="s">
        <v>9</v>
      </c>
      <c r="F528" s="67">
        <v>1959100</v>
      </c>
      <c r="G528" s="66" t="s">
        <v>10</v>
      </c>
      <c r="H528" s="75" t="s">
        <v>1489</v>
      </c>
      <c r="I528" s="80" t="s">
        <v>1025</v>
      </c>
    </row>
    <row r="529" spans="1:9" hidden="1" x14ac:dyDescent="0.35">
      <c r="A529" s="64">
        <v>517</v>
      </c>
      <c r="B529" s="65" t="s">
        <v>1026</v>
      </c>
      <c r="C529" s="66" t="s">
        <v>1027</v>
      </c>
      <c r="D529" s="66" t="s">
        <v>1027</v>
      </c>
      <c r="E529" s="68" t="s">
        <v>9</v>
      </c>
      <c r="F529" s="67">
        <v>1959100</v>
      </c>
      <c r="G529" s="66" t="s">
        <v>10</v>
      </c>
      <c r="H529" s="75" t="s">
        <v>1490</v>
      </c>
      <c r="I529" s="80" t="s">
        <v>1027</v>
      </c>
    </row>
    <row r="530" spans="1:9" ht="31" hidden="1" x14ac:dyDescent="0.35">
      <c r="A530" s="64">
        <v>518</v>
      </c>
      <c r="B530" s="65" t="s">
        <v>1028</v>
      </c>
      <c r="C530" s="66" t="s">
        <v>1029</v>
      </c>
      <c r="D530" s="66" t="s">
        <v>1029</v>
      </c>
      <c r="E530" s="68" t="s">
        <v>9</v>
      </c>
      <c r="F530" s="67">
        <v>2945200</v>
      </c>
      <c r="G530" s="66" t="s">
        <v>10</v>
      </c>
      <c r="H530" s="75" t="s">
        <v>1491</v>
      </c>
      <c r="I530" s="80" t="s">
        <v>1029</v>
      </c>
    </row>
    <row r="531" spans="1:9" ht="31" hidden="1" x14ac:dyDescent="0.35">
      <c r="A531" s="64">
        <v>519</v>
      </c>
      <c r="B531" s="65" t="s">
        <v>1030</v>
      </c>
      <c r="C531" s="66" t="s">
        <v>1029</v>
      </c>
      <c r="D531" s="66" t="s">
        <v>1029</v>
      </c>
      <c r="E531" s="68" t="s">
        <v>9</v>
      </c>
      <c r="F531" s="67">
        <v>2945200</v>
      </c>
      <c r="G531" s="66" t="s">
        <v>10</v>
      </c>
      <c r="H531" s="75" t="s">
        <v>1492</v>
      </c>
      <c r="I531" s="80" t="s">
        <v>1029</v>
      </c>
    </row>
    <row r="532" spans="1:9" hidden="1" x14ac:dyDescent="0.35">
      <c r="A532" s="64">
        <v>520</v>
      </c>
      <c r="B532" s="65" t="s">
        <v>1031</v>
      </c>
      <c r="C532" s="66" t="s">
        <v>1032</v>
      </c>
      <c r="D532" s="66" t="s">
        <v>1032</v>
      </c>
      <c r="E532" s="68" t="s">
        <v>9</v>
      </c>
      <c r="F532" s="67">
        <v>3859600</v>
      </c>
      <c r="G532" s="66" t="s">
        <v>10</v>
      </c>
      <c r="H532" s="75" t="s">
        <v>1496</v>
      </c>
      <c r="I532" s="80" t="s">
        <v>1032</v>
      </c>
    </row>
    <row r="533" spans="1:9" ht="31" hidden="1" x14ac:dyDescent="0.35">
      <c r="A533" s="64">
        <v>521</v>
      </c>
      <c r="B533" s="65" t="s">
        <v>1033</v>
      </c>
      <c r="C533" s="66" t="s">
        <v>1034</v>
      </c>
      <c r="D533" s="66" t="s">
        <v>1034</v>
      </c>
      <c r="E533" s="68" t="s">
        <v>9</v>
      </c>
      <c r="F533" s="67">
        <v>3859600</v>
      </c>
      <c r="G533" s="66" t="s">
        <v>10</v>
      </c>
      <c r="H533" s="75" t="s">
        <v>1497</v>
      </c>
      <c r="I533" s="80" t="s">
        <v>1034</v>
      </c>
    </row>
    <row r="534" spans="1:9" hidden="1" x14ac:dyDescent="0.35">
      <c r="A534" s="64">
        <v>522</v>
      </c>
      <c r="B534" s="65" t="s">
        <v>1035</v>
      </c>
      <c r="C534" s="66" t="s">
        <v>1036</v>
      </c>
      <c r="D534" s="66" t="s">
        <v>1036</v>
      </c>
      <c r="E534" s="68" t="s">
        <v>9</v>
      </c>
      <c r="F534" s="67">
        <v>3859600</v>
      </c>
      <c r="G534" s="66" t="s">
        <v>10</v>
      </c>
      <c r="H534" s="75" t="s">
        <v>1498</v>
      </c>
      <c r="I534" s="80" t="s">
        <v>1036</v>
      </c>
    </row>
    <row r="535" spans="1:9" hidden="1" x14ac:dyDescent="0.35">
      <c r="A535" s="64">
        <v>523</v>
      </c>
      <c r="B535" s="65" t="s">
        <v>1037</v>
      </c>
      <c r="C535" s="66" t="s">
        <v>1032</v>
      </c>
      <c r="D535" s="66" t="s">
        <v>1032</v>
      </c>
      <c r="E535" s="68" t="s">
        <v>9</v>
      </c>
      <c r="F535" s="67">
        <v>3859600</v>
      </c>
      <c r="G535" s="66" t="s">
        <v>10</v>
      </c>
      <c r="H535" s="75" t="s">
        <v>1499</v>
      </c>
      <c r="I535" s="80" t="s">
        <v>1032</v>
      </c>
    </row>
    <row r="536" spans="1:9" hidden="1" x14ac:dyDescent="0.35">
      <c r="A536" s="64">
        <v>524</v>
      </c>
      <c r="B536" s="65" t="s">
        <v>1038</v>
      </c>
      <c r="C536" s="66" t="s">
        <v>1039</v>
      </c>
      <c r="D536" s="66" t="s">
        <v>1039</v>
      </c>
      <c r="E536" s="68" t="s">
        <v>9</v>
      </c>
      <c r="F536" s="67">
        <v>2421600</v>
      </c>
      <c r="G536" s="66" t="s">
        <v>10</v>
      </c>
      <c r="H536" s="75" t="s">
        <v>1500</v>
      </c>
      <c r="I536" s="80" t="s">
        <v>1039</v>
      </c>
    </row>
    <row r="537" spans="1:9" hidden="1" x14ac:dyDescent="0.35">
      <c r="A537" s="64">
        <v>525</v>
      </c>
      <c r="B537" s="65" t="s">
        <v>1040</v>
      </c>
      <c r="C537" s="66" t="s">
        <v>1039</v>
      </c>
      <c r="D537" s="66" t="s">
        <v>1039</v>
      </c>
      <c r="E537" s="68" t="s">
        <v>9</v>
      </c>
      <c r="F537" s="67">
        <v>2421600</v>
      </c>
      <c r="G537" s="66" t="s">
        <v>10</v>
      </c>
      <c r="H537" s="75" t="s">
        <v>1501</v>
      </c>
      <c r="I537" s="80" t="s">
        <v>1039</v>
      </c>
    </row>
    <row r="538" spans="1:9" hidden="1" x14ac:dyDescent="0.35">
      <c r="A538" s="64">
        <v>526</v>
      </c>
      <c r="B538" s="65" t="s">
        <v>1041</v>
      </c>
      <c r="C538" s="66" t="s">
        <v>1042</v>
      </c>
      <c r="D538" s="66" t="s">
        <v>1042</v>
      </c>
      <c r="E538" s="68" t="s">
        <v>14</v>
      </c>
      <c r="F538" s="67">
        <v>3713100</v>
      </c>
      <c r="G538" s="66" t="s">
        <v>10</v>
      </c>
      <c r="H538" s="75" t="s">
        <v>1502</v>
      </c>
      <c r="I538" s="80" t="s">
        <v>1042</v>
      </c>
    </row>
    <row r="539" spans="1:9" ht="31" hidden="1" x14ac:dyDescent="0.35">
      <c r="A539" s="64">
        <v>527</v>
      </c>
      <c r="B539" s="65" t="s">
        <v>1043</v>
      </c>
      <c r="C539" s="66" t="s">
        <v>1044</v>
      </c>
      <c r="D539" s="66" t="s">
        <v>1044</v>
      </c>
      <c r="E539" s="68" t="s">
        <v>9</v>
      </c>
      <c r="F539" s="67">
        <v>2407800</v>
      </c>
      <c r="G539" s="66" t="s">
        <v>10</v>
      </c>
      <c r="H539" s="75" t="s">
        <v>1503</v>
      </c>
      <c r="I539" s="80" t="s">
        <v>1044</v>
      </c>
    </row>
    <row r="540" spans="1:9" hidden="1" x14ac:dyDescent="0.35">
      <c r="A540" s="64">
        <v>528</v>
      </c>
      <c r="B540" s="65" t="s">
        <v>1045</v>
      </c>
      <c r="C540" s="66" t="s">
        <v>1046</v>
      </c>
      <c r="D540" s="66" t="s">
        <v>1046</v>
      </c>
      <c r="E540" s="68" t="s">
        <v>9</v>
      </c>
      <c r="F540" s="67">
        <v>2177000</v>
      </c>
      <c r="G540" s="66" t="s">
        <v>10</v>
      </c>
      <c r="H540" s="75" t="s">
        <v>1506</v>
      </c>
      <c r="I540" s="80" t="s">
        <v>1046</v>
      </c>
    </row>
    <row r="541" spans="1:9" hidden="1" x14ac:dyDescent="0.35">
      <c r="A541" s="64">
        <v>529</v>
      </c>
      <c r="B541" s="65" t="s">
        <v>1047</v>
      </c>
      <c r="C541" s="66" t="s">
        <v>1046</v>
      </c>
      <c r="D541" s="66" t="s">
        <v>1046</v>
      </c>
      <c r="E541" s="68" t="s">
        <v>9</v>
      </c>
      <c r="F541" s="67">
        <v>2177000</v>
      </c>
      <c r="G541" s="66" t="s">
        <v>10</v>
      </c>
      <c r="H541" s="75" t="s">
        <v>1507</v>
      </c>
      <c r="I541" s="80" t="s">
        <v>1046</v>
      </c>
    </row>
    <row r="542" spans="1:9" hidden="1" x14ac:dyDescent="0.35">
      <c r="A542" s="64">
        <v>530</v>
      </c>
      <c r="B542" s="65" t="s">
        <v>1048</v>
      </c>
      <c r="C542" s="66" t="s">
        <v>1049</v>
      </c>
      <c r="D542" s="66" t="s">
        <v>1049</v>
      </c>
      <c r="E542" s="68" t="s">
        <v>211</v>
      </c>
      <c r="F542" s="67">
        <v>2177000</v>
      </c>
      <c r="G542" s="66" t="s">
        <v>10</v>
      </c>
      <c r="H542" s="75" t="s">
        <v>1508</v>
      </c>
      <c r="I542" s="80" t="s">
        <v>1049</v>
      </c>
    </row>
    <row r="543" spans="1:9" ht="31" hidden="1" x14ac:dyDescent="0.35">
      <c r="A543" s="64">
        <v>531</v>
      </c>
      <c r="B543" s="65" t="s">
        <v>1050</v>
      </c>
      <c r="C543" s="66" t="s">
        <v>1051</v>
      </c>
      <c r="D543" s="66" t="s">
        <v>1051</v>
      </c>
      <c r="E543" s="68" t="s">
        <v>14</v>
      </c>
      <c r="F543" s="67">
        <v>3576400</v>
      </c>
      <c r="G543" s="66" t="s">
        <v>10</v>
      </c>
      <c r="H543" s="75" t="s">
        <v>1593</v>
      </c>
      <c r="I543" s="80" t="s">
        <v>1051</v>
      </c>
    </row>
    <row r="544" spans="1:9" hidden="1" x14ac:dyDescent="0.35">
      <c r="A544" s="64">
        <v>532</v>
      </c>
      <c r="B544" s="65" t="s">
        <v>1052</v>
      </c>
      <c r="C544" s="66" t="s">
        <v>1053</v>
      </c>
      <c r="D544" s="66" t="s">
        <v>1053</v>
      </c>
      <c r="E544" s="68" t="s">
        <v>9</v>
      </c>
      <c r="F544" s="67">
        <v>2595700</v>
      </c>
      <c r="G544" s="66" t="s">
        <v>10</v>
      </c>
      <c r="H544" s="75" t="s">
        <v>1594</v>
      </c>
      <c r="I544" s="80" t="s">
        <v>1053</v>
      </c>
    </row>
    <row r="545" spans="1:9" hidden="1" x14ac:dyDescent="0.35">
      <c r="A545" s="64">
        <v>533</v>
      </c>
      <c r="B545" s="65" t="s">
        <v>1054</v>
      </c>
      <c r="C545" s="66" t="s">
        <v>1053</v>
      </c>
      <c r="D545" s="66" t="s">
        <v>1053</v>
      </c>
      <c r="E545" s="68" t="s">
        <v>9</v>
      </c>
      <c r="F545" s="67">
        <v>2595700</v>
      </c>
      <c r="G545" s="66" t="s">
        <v>10</v>
      </c>
      <c r="H545" s="75" t="s">
        <v>1595</v>
      </c>
      <c r="I545" s="80" t="s">
        <v>1053</v>
      </c>
    </row>
    <row r="546" spans="1:9" hidden="1" x14ac:dyDescent="0.35">
      <c r="A546" s="64">
        <v>534</v>
      </c>
      <c r="B546" s="65" t="s">
        <v>1055</v>
      </c>
      <c r="C546" s="66" t="s">
        <v>1056</v>
      </c>
      <c r="D546" s="66" t="s">
        <v>1056</v>
      </c>
      <c r="E546" s="68" t="s">
        <v>9</v>
      </c>
      <c r="F546" s="67">
        <v>2595700</v>
      </c>
      <c r="G546" s="66" t="s">
        <v>10</v>
      </c>
      <c r="H546" s="75" t="s">
        <v>1596</v>
      </c>
      <c r="I546" s="80" t="s">
        <v>1056</v>
      </c>
    </row>
    <row r="547" spans="1:9" hidden="1" x14ac:dyDescent="0.35">
      <c r="A547" s="64">
        <v>535</v>
      </c>
      <c r="B547" s="65" t="s">
        <v>1057</v>
      </c>
      <c r="C547" s="66" t="s">
        <v>1058</v>
      </c>
      <c r="D547" s="66" t="s">
        <v>1058</v>
      </c>
      <c r="E547" s="68" t="s">
        <v>9</v>
      </c>
      <c r="F547" s="67">
        <v>2595700</v>
      </c>
      <c r="G547" s="66" t="s">
        <v>10</v>
      </c>
      <c r="H547" s="75" t="s">
        <v>1597</v>
      </c>
      <c r="I547" s="80" t="s">
        <v>1058</v>
      </c>
    </row>
    <row r="548" spans="1:9" hidden="1" x14ac:dyDescent="0.35">
      <c r="A548" s="64">
        <v>536</v>
      </c>
      <c r="B548" s="65" t="s">
        <v>1059</v>
      </c>
      <c r="C548" s="66" t="s">
        <v>1060</v>
      </c>
      <c r="D548" s="66" t="s">
        <v>1060</v>
      </c>
      <c r="E548" s="68" t="s">
        <v>14</v>
      </c>
      <c r="F548" s="67">
        <v>2595700</v>
      </c>
      <c r="G548" s="66" t="s">
        <v>10</v>
      </c>
      <c r="H548" s="75" t="s">
        <v>1598</v>
      </c>
      <c r="I548" s="80" t="s">
        <v>1060</v>
      </c>
    </row>
    <row r="549" spans="1:9" hidden="1" x14ac:dyDescent="0.35">
      <c r="A549" s="64">
        <v>537</v>
      </c>
      <c r="B549" s="65" t="s">
        <v>1061</v>
      </c>
      <c r="C549" s="66" t="s">
        <v>1056</v>
      </c>
      <c r="D549" s="66" t="s">
        <v>1056</v>
      </c>
      <c r="E549" s="68" t="s">
        <v>9</v>
      </c>
      <c r="F549" s="67">
        <v>2595700</v>
      </c>
      <c r="G549" s="66" t="s">
        <v>10</v>
      </c>
      <c r="H549" s="75" t="s">
        <v>1599</v>
      </c>
      <c r="I549" s="80" t="s">
        <v>1056</v>
      </c>
    </row>
    <row r="550" spans="1:9" hidden="1" x14ac:dyDescent="0.35">
      <c r="A550" s="64">
        <v>538</v>
      </c>
      <c r="B550" s="65" t="s">
        <v>1062</v>
      </c>
      <c r="C550" s="66" t="s">
        <v>1053</v>
      </c>
      <c r="D550" s="66" t="s">
        <v>1053</v>
      </c>
      <c r="E550" s="68" t="s">
        <v>9</v>
      </c>
      <c r="F550" s="67">
        <v>2595700</v>
      </c>
      <c r="G550" s="66" t="s">
        <v>10</v>
      </c>
      <c r="H550" s="75" t="s">
        <v>1600</v>
      </c>
      <c r="I550" s="80" t="s">
        <v>1053</v>
      </c>
    </row>
    <row r="551" spans="1:9" hidden="1" x14ac:dyDescent="0.35">
      <c r="A551" s="64">
        <v>539</v>
      </c>
      <c r="B551" s="65" t="s">
        <v>1063</v>
      </c>
      <c r="C551" s="66" t="s">
        <v>1064</v>
      </c>
      <c r="D551" s="66" t="s">
        <v>1064</v>
      </c>
      <c r="E551" s="68" t="s">
        <v>211</v>
      </c>
      <c r="F551" s="67">
        <v>2595700</v>
      </c>
      <c r="G551" s="66" t="s">
        <v>10</v>
      </c>
      <c r="H551" s="75" t="s">
        <v>1601</v>
      </c>
      <c r="I551" s="80" t="s">
        <v>1064</v>
      </c>
    </row>
    <row r="552" spans="1:9" hidden="1" x14ac:dyDescent="0.35">
      <c r="A552" s="64">
        <v>540</v>
      </c>
      <c r="B552" s="65" t="s">
        <v>1065</v>
      </c>
      <c r="C552" s="66" t="s">
        <v>1066</v>
      </c>
      <c r="D552" s="66" t="s">
        <v>1066</v>
      </c>
      <c r="E552" s="68" t="s">
        <v>211</v>
      </c>
      <c r="F552" s="67">
        <v>2595700</v>
      </c>
      <c r="G552" s="66" t="s">
        <v>10</v>
      </c>
      <c r="H552" s="75" t="s">
        <v>1602</v>
      </c>
      <c r="I552" s="80" t="s">
        <v>1066</v>
      </c>
    </row>
    <row r="553" spans="1:9" hidden="1" x14ac:dyDescent="0.35">
      <c r="A553" s="64">
        <v>541</v>
      </c>
      <c r="B553" s="65" t="s">
        <v>1067</v>
      </c>
      <c r="C553" s="66" t="s">
        <v>1068</v>
      </c>
      <c r="D553" s="66" t="s">
        <v>1068</v>
      </c>
      <c r="E553" s="68" t="s">
        <v>9</v>
      </c>
      <c r="F553" s="67">
        <v>2595700</v>
      </c>
      <c r="G553" s="66" t="s">
        <v>10</v>
      </c>
      <c r="H553" s="75" t="s">
        <v>1603</v>
      </c>
      <c r="I553" s="80" t="s">
        <v>1068</v>
      </c>
    </row>
    <row r="554" spans="1:9" hidden="1" x14ac:dyDescent="0.35">
      <c r="A554" s="64">
        <v>542</v>
      </c>
      <c r="B554" s="65" t="s">
        <v>1069</v>
      </c>
      <c r="C554" s="66" t="s">
        <v>1070</v>
      </c>
      <c r="D554" s="66" t="s">
        <v>1070</v>
      </c>
      <c r="E554" s="68" t="s">
        <v>9</v>
      </c>
      <c r="F554" s="67">
        <v>2595700</v>
      </c>
      <c r="G554" s="66" t="s">
        <v>10</v>
      </c>
      <c r="H554" s="75" t="s">
        <v>1604</v>
      </c>
      <c r="I554" s="80" t="s">
        <v>1070</v>
      </c>
    </row>
    <row r="555" spans="1:9" hidden="1" x14ac:dyDescent="0.35">
      <c r="A555" s="64">
        <v>543</v>
      </c>
      <c r="B555" s="65" t="s">
        <v>1071</v>
      </c>
      <c r="C555" s="66" t="s">
        <v>1072</v>
      </c>
      <c r="D555" s="66" t="s">
        <v>1072</v>
      </c>
      <c r="E555" s="68" t="s">
        <v>9</v>
      </c>
      <c r="F555" s="67">
        <v>3329000</v>
      </c>
      <c r="G555" s="66" t="s">
        <v>10</v>
      </c>
      <c r="H555" s="75" t="s">
        <v>1605</v>
      </c>
      <c r="I555" s="80" t="s">
        <v>1072</v>
      </c>
    </row>
    <row r="556" spans="1:9" ht="31" hidden="1" x14ac:dyDescent="0.35">
      <c r="A556" s="64">
        <v>544</v>
      </c>
      <c r="B556" s="65" t="s">
        <v>1073</v>
      </c>
      <c r="C556" s="66" t="s">
        <v>1074</v>
      </c>
      <c r="D556" s="66" t="s">
        <v>1074</v>
      </c>
      <c r="E556" s="68" t="s">
        <v>14</v>
      </c>
      <c r="F556" s="67">
        <v>3329000</v>
      </c>
      <c r="G556" s="66" t="s">
        <v>10</v>
      </c>
      <c r="H556" s="75" t="s">
        <v>1606</v>
      </c>
      <c r="I556" s="80" t="s">
        <v>1074</v>
      </c>
    </row>
    <row r="557" spans="1:9" hidden="1" x14ac:dyDescent="0.35">
      <c r="A557" s="64">
        <v>545</v>
      </c>
      <c r="B557" s="65" t="s">
        <v>1075</v>
      </c>
      <c r="C557" s="66" t="s">
        <v>1076</v>
      </c>
      <c r="D557" s="66" t="s">
        <v>1076</v>
      </c>
      <c r="E557" s="68" t="s">
        <v>211</v>
      </c>
      <c r="F557" s="67">
        <v>1535600</v>
      </c>
      <c r="G557" s="66" t="s">
        <v>10</v>
      </c>
      <c r="H557" s="75" t="s">
        <v>1607</v>
      </c>
      <c r="I557" s="80" t="s">
        <v>1076</v>
      </c>
    </row>
    <row r="558" spans="1:9" hidden="1" x14ac:dyDescent="0.35">
      <c r="A558" s="64">
        <v>546</v>
      </c>
      <c r="B558" s="65" t="s">
        <v>1077</v>
      </c>
      <c r="C558" s="66" t="s">
        <v>1078</v>
      </c>
      <c r="D558" s="66" t="s">
        <v>1078</v>
      </c>
      <c r="E558" s="68" t="s">
        <v>211</v>
      </c>
      <c r="F558" s="67">
        <v>1535600</v>
      </c>
      <c r="G558" s="66" t="s">
        <v>10</v>
      </c>
      <c r="H558" s="75" t="s">
        <v>1608</v>
      </c>
      <c r="I558" s="80" t="s">
        <v>1078</v>
      </c>
    </row>
    <row r="559" spans="1:9" hidden="1" x14ac:dyDescent="0.35">
      <c r="A559" s="64">
        <v>547</v>
      </c>
      <c r="B559" s="65" t="s">
        <v>1079</v>
      </c>
      <c r="C559" s="66" t="s">
        <v>1080</v>
      </c>
      <c r="D559" s="66" t="s">
        <v>1080</v>
      </c>
      <c r="E559" s="68" t="s">
        <v>9</v>
      </c>
      <c r="F559" s="67">
        <v>2260800</v>
      </c>
      <c r="G559" s="66" t="s">
        <v>10</v>
      </c>
      <c r="H559" s="75" t="s">
        <v>1640</v>
      </c>
      <c r="I559" s="80" t="s">
        <v>1080</v>
      </c>
    </row>
    <row r="560" spans="1:9" hidden="1" x14ac:dyDescent="0.35">
      <c r="A560" s="64">
        <v>548</v>
      </c>
      <c r="B560" s="65" t="s">
        <v>1081</v>
      </c>
      <c r="C560" s="66" t="s">
        <v>1082</v>
      </c>
      <c r="D560" s="66" t="s">
        <v>1082</v>
      </c>
      <c r="E560" s="68" t="s">
        <v>14</v>
      </c>
      <c r="F560" s="67">
        <v>3396600</v>
      </c>
      <c r="G560" s="66" t="s">
        <v>10</v>
      </c>
      <c r="H560" s="75" t="s">
        <v>1670</v>
      </c>
      <c r="I560" s="80" t="s">
        <v>1082</v>
      </c>
    </row>
    <row r="561" spans="1:9" ht="31" hidden="1" x14ac:dyDescent="0.35">
      <c r="A561" s="64">
        <v>549</v>
      </c>
      <c r="B561" s="65" t="s">
        <v>1083</v>
      </c>
      <c r="C561" s="66" t="s">
        <v>1084</v>
      </c>
      <c r="D561" s="66" t="s">
        <v>1084</v>
      </c>
      <c r="E561" s="68" t="s">
        <v>14</v>
      </c>
      <c r="F561" s="67">
        <v>5953300</v>
      </c>
      <c r="G561" s="66" t="s">
        <v>10</v>
      </c>
      <c r="H561" s="75" t="s">
        <v>1678</v>
      </c>
      <c r="I561" s="80" t="s">
        <v>1084</v>
      </c>
    </row>
    <row r="562" spans="1:9" hidden="1" x14ac:dyDescent="0.35">
      <c r="A562" s="64">
        <v>550</v>
      </c>
      <c r="B562" s="65" t="s">
        <v>1085</v>
      </c>
      <c r="C562" s="66" t="s">
        <v>1086</v>
      </c>
      <c r="D562" s="66" t="s">
        <v>1086</v>
      </c>
      <c r="E562" s="68" t="s">
        <v>14</v>
      </c>
      <c r="F562" s="67">
        <v>5953300</v>
      </c>
      <c r="G562" s="66" t="s">
        <v>10</v>
      </c>
      <c r="H562" s="75" t="s">
        <v>1679</v>
      </c>
      <c r="I562" s="80" t="s">
        <v>1086</v>
      </c>
    </row>
    <row r="563" spans="1:9" ht="31" hidden="1" x14ac:dyDescent="0.35">
      <c r="A563" s="64">
        <v>551</v>
      </c>
      <c r="B563" s="65" t="s">
        <v>1087</v>
      </c>
      <c r="C563" s="66" t="s">
        <v>1088</v>
      </c>
      <c r="D563" s="66" t="s">
        <v>1088</v>
      </c>
      <c r="E563" s="68" t="s">
        <v>64</v>
      </c>
      <c r="F563" s="67">
        <v>5953300</v>
      </c>
      <c r="G563" s="66" t="s">
        <v>10</v>
      </c>
      <c r="H563" s="75" t="s">
        <v>1680</v>
      </c>
      <c r="I563" s="80" t="s">
        <v>1088</v>
      </c>
    </row>
    <row r="564" spans="1:9" ht="31" hidden="1" x14ac:dyDescent="0.35">
      <c r="A564" s="64">
        <v>552</v>
      </c>
      <c r="B564" s="65" t="s">
        <v>1089</v>
      </c>
      <c r="C564" s="66" t="s">
        <v>1090</v>
      </c>
      <c r="D564" s="66" t="s">
        <v>1090</v>
      </c>
      <c r="E564" s="68" t="s">
        <v>14</v>
      </c>
      <c r="F564" s="67">
        <v>2212300</v>
      </c>
      <c r="G564" s="66" t="s">
        <v>10</v>
      </c>
      <c r="H564" s="75" t="s">
        <v>1681</v>
      </c>
      <c r="I564" s="80" t="s">
        <v>1090</v>
      </c>
    </row>
    <row r="565" spans="1:9" hidden="1" x14ac:dyDescent="0.35">
      <c r="A565" s="64">
        <v>553</v>
      </c>
      <c r="B565" s="65" t="s">
        <v>1091</v>
      </c>
      <c r="C565" s="66" t="s">
        <v>1092</v>
      </c>
      <c r="D565" s="66" t="s">
        <v>1092</v>
      </c>
      <c r="E565" s="68" t="s">
        <v>211</v>
      </c>
      <c r="F565" s="67">
        <v>2212300</v>
      </c>
      <c r="G565" s="66" t="s">
        <v>10</v>
      </c>
      <c r="H565" s="75" t="s">
        <v>1682</v>
      </c>
      <c r="I565" s="80" t="s">
        <v>1092</v>
      </c>
    </row>
    <row r="566" spans="1:9" ht="31" hidden="1" x14ac:dyDescent="0.35">
      <c r="A566" s="64">
        <v>554</v>
      </c>
      <c r="B566" s="65" t="s">
        <v>1093</v>
      </c>
      <c r="C566" s="66" t="s">
        <v>1090</v>
      </c>
      <c r="D566" s="66" t="s">
        <v>1090</v>
      </c>
      <c r="E566" s="68" t="s">
        <v>9</v>
      </c>
      <c r="F566" s="67">
        <v>2212300</v>
      </c>
      <c r="G566" s="66" t="s">
        <v>10</v>
      </c>
      <c r="H566" s="75" t="s">
        <v>1683</v>
      </c>
      <c r="I566" s="80" t="s">
        <v>1090</v>
      </c>
    </row>
    <row r="567" spans="1:9" hidden="1" x14ac:dyDescent="0.35">
      <c r="A567" s="64">
        <v>555</v>
      </c>
      <c r="B567" s="65" t="s">
        <v>1094</v>
      </c>
      <c r="C567" s="66" t="s">
        <v>1095</v>
      </c>
      <c r="D567" s="66" t="s">
        <v>1095</v>
      </c>
      <c r="E567" s="68" t="s">
        <v>9</v>
      </c>
      <c r="F567" s="67">
        <v>2212300</v>
      </c>
      <c r="G567" s="66" t="s">
        <v>10</v>
      </c>
      <c r="H567" s="75" t="s">
        <v>1684</v>
      </c>
      <c r="I567" s="80" t="s">
        <v>1095</v>
      </c>
    </row>
    <row r="568" spans="1:9" hidden="1" x14ac:dyDescent="0.35">
      <c r="A568" s="64">
        <v>556</v>
      </c>
      <c r="B568" s="65" t="s">
        <v>1096</v>
      </c>
      <c r="C568" s="66" t="s">
        <v>1097</v>
      </c>
      <c r="D568" s="66" t="s">
        <v>1097</v>
      </c>
      <c r="E568" s="68" t="s">
        <v>14</v>
      </c>
      <c r="F568" s="67">
        <v>3456900</v>
      </c>
      <c r="G568" s="66" t="s">
        <v>10</v>
      </c>
      <c r="H568" s="75" t="s">
        <v>1685</v>
      </c>
      <c r="I568" s="80" t="s">
        <v>1097</v>
      </c>
    </row>
    <row r="569" spans="1:9" hidden="1" x14ac:dyDescent="0.35">
      <c r="A569" s="64">
        <v>557</v>
      </c>
      <c r="B569" s="65" t="s">
        <v>1098</v>
      </c>
      <c r="C569" s="66" t="s">
        <v>1099</v>
      </c>
      <c r="D569" s="66" t="s">
        <v>1099</v>
      </c>
      <c r="E569" s="68" t="s">
        <v>14</v>
      </c>
      <c r="F569" s="67">
        <v>3456900</v>
      </c>
      <c r="G569" s="66" t="s">
        <v>10</v>
      </c>
      <c r="H569" s="75" t="s">
        <v>1686</v>
      </c>
      <c r="I569" s="80" t="s">
        <v>1099</v>
      </c>
    </row>
    <row r="570" spans="1:9" hidden="1" x14ac:dyDescent="0.35">
      <c r="A570" s="64">
        <v>558</v>
      </c>
      <c r="B570" s="65" t="s">
        <v>1100</v>
      </c>
      <c r="C570" s="66" t="s">
        <v>1097</v>
      </c>
      <c r="D570" s="66" t="s">
        <v>1097</v>
      </c>
      <c r="E570" s="68" t="s">
        <v>14</v>
      </c>
      <c r="F570" s="67">
        <v>3456900</v>
      </c>
      <c r="G570" s="66" t="s">
        <v>10</v>
      </c>
      <c r="H570" s="75" t="s">
        <v>1687</v>
      </c>
      <c r="I570" s="80" t="s">
        <v>1097</v>
      </c>
    </row>
    <row r="571" spans="1:9" hidden="1" x14ac:dyDescent="0.35">
      <c r="A571" s="64">
        <v>559</v>
      </c>
      <c r="B571" s="65" t="s">
        <v>1101</v>
      </c>
      <c r="C571" s="66" t="s">
        <v>1102</v>
      </c>
      <c r="D571" s="66" t="s">
        <v>1102</v>
      </c>
      <c r="E571" s="68" t="s">
        <v>14</v>
      </c>
      <c r="F571" s="67">
        <v>3670500</v>
      </c>
      <c r="G571" s="66" t="s">
        <v>10</v>
      </c>
      <c r="H571" s="75" t="s">
        <v>1688</v>
      </c>
      <c r="I571" s="80" t="s">
        <v>1102</v>
      </c>
    </row>
    <row r="572" spans="1:9" ht="31" hidden="1" x14ac:dyDescent="0.35">
      <c r="A572" s="64">
        <v>560</v>
      </c>
      <c r="B572" s="65" t="s">
        <v>1103</v>
      </c>
      <c r="C572" s="66" t="s">
        <v>1104</v>
      </c>
      <c r="D572" s="66" t="s">
        <v>1104</v>
      </c>
      <c r="E572" s="68" t="s">
        <v>14</v>
      </c>
      <c r="F572" s="67">
        <v>4819700</v>
      </c>
      <c r="G572" s="66" t="s">
        <v>1105</v>
      </c>
      <c r="H572" s="75" t="s">
        <v>1771</v>
      </c>
      <c r="I572" s="80" t="s">
        <v>1104</v>
      </c>
    </row>
    <row r="573" spans="1:9" ht="31" hidden="1" x14ac:dyDescent="0.35">
      <c r="A573" s="64">
        <v>561</v>
      </c>
      <c r="B573" s="65" t="s">
        <v>1106</v>
      </c>
      <c r="C573" s="66" t="s">
        <v>1107</v>
      </c>
      <c r="D573" s="66" t="s">
        <v>1107</v>
      </c>
      <c r="E573" s="68" t="s">
        <v>14</v>
      </c>
      <c r="F573" s="67">
        <v>4819700</v>
      </c>
      <c r="G573" s="66" t="s">
        <v>1105</v>
      </c>
      <c r="H573" s="75" t="s">
        <v>1772</v>
      </c>
      <c r="I573" s="80" t="s">
        <v>1107</v>
      </c>
    </row>
    <row r="574" spans="1:9" hidden="1" x14ac:dyDescent="0.35">
      <c r="A574" s="64">
        <v>562</v>
      </c>
      <c r="B574" s="65" t="s">
        <v>1108</v>
      </c>
      <c r="C574" s="66" t="s">
        <v>1109</v>
      </c>
      <c r="D574" s="66" t="s">
        <v>1109</v>
      </c>
      <c r="E574" s="68" t="s">
        <v>9</v>
      </c>
      <c r="F574" s="67">
        <v>2782400</v>
      </c>
      <c r="G574" s="66" t="s">
        <v>10</v>
      </c>
      <c r="H574" s="75" t="s">
        <v>1852</v>
      </c>
      <c r="I574" s="80" t="s">
        <v>1109</v>
      </c>
    </row>
    <row r="575" spans="1:9" ht="31" hidden="1" x14ac:dyDescent="0.35">
      <c r="A575" s="64">
        <v>563</v>
      </c>
      <c r="B575" s="65" t="s">
        <v>1110</v>
      </c>
      <c r="C575" s="66" t="s">
        <v>1111</v>
      </c>
      <c r="D575" s="66" t="s">
        <v>1111</v>
      </c>
      <c r="E575" s="68" t="s">
        <v>9</v>
      </c>
      <c r="F575" s="67">
        <v>2538800</v>
      </c>
      <c r="G575" s="66" t="s">
        <v>10</v>
      </c>
      <c r="H575" s="75" t="s">
        <v>1860</v>
      </c>
      <c r="I575" s="80" t="s">
        <v>1111</v>
      </c>
    </row>
    <row r="576" spans="1:9" hidden="1" x14ac:dyDescent="0.35">
      <c r="A576" s="64">
        <v>564</v>
      </c>
      <c r="B576" s="65" t="s">
        <v>1112</v>
      </c>
      <c r="C576" s="66" t="s">
        <v>1113</v>
      </c>
      <c r="D576" s="66" t="s">
        <v>1113</v>
      </c>
      <c r="E576" s="68" t="s">
        <v>9</v>
      </c>
      <c r="F576" s="67">
        <v>2538800</v>
      </c>
      <c r="G576" s="66" t="s">
        <v>10</v>
      </c>
      <c r="H576" s="75" t="s">
        <v>1861</v>
      </c>
      <c r="I576" s="80" t="s">
        <v>1113</v>
      </c>
    </row>
    <row r="577" spans="1:9" ht="31" hidden="1" x14ac:dyDescent="0.35">
      <c r="A577" s="64">
        <v>565</v>
      </c>
      <c r="B577" s="65" t="s">
        <v>1114</v>
      </c>
      <c r="C577" s="66" t="s">
        <v>1115</v>
      </c>
      <c r="D577" s="66" t="s">
        <v>1115</v>
      </c>
      <c r="E577" s="68" t="s">
        <v>14</v>
      </c>
      <c r="F577" s="67">
        <v>2538800</v>
      </c>
      <c r="G577" s="66" t="s">
        <v>10</v>
      </c>
      <c r="H577" s="75" t="s">
        <v>1862</v>
      </c>
      <c r="I577" s="80" t="s">
        <v>1115</v>
      </c>
    </row>
    <row r="578" spans="1:9" ht="31" hidden="1" x14ac:dyDescent="0.35">
      <c r="A578" s="64">
        <v>566</v>
      </c>
      <c r="B578" s="65" t="s">
        <v>1116</v>
      </c>
      <c r="C578" s="66" t="s">
        <v>1111</v>
      </c>
      <c r="D578" s="66" t="s">
        <v>1111</v>
      </c>
      <c r="E578" s="68" t="s">
        <v>9</v>
      </c>
      <c r="F578" s="67">
        <v>2538800</v>
      </c>
      <c r="G578" s="66" t="s">
        <v>10</v>
      </c>
      <c r="H578" s="75" t="s">
        <v>1863</v>
      </c>
      <c r="I578" s="80" t="s">
        <v>1111</v>
      </c>
    </row>
    <row r="579" spans="1:9" ht="46.5" hidden="1" x14ac:dyDescent="0.35">
      <c r="A579" s="64">
        <v>567</v>
      </c>
      <c r="B579" s="65" t="s">
        <v>1117</v>
      </c>
      <c r="C579" s="66" t="s">
        <v>1118</v>
      </c>
      <c r="D579" s="66" t="s">
        <v>1118</v>
      </c>
      <c r="E579" s="68" t="s">
        <v>14</v>
      </c>
      <c r="F579" s="67">
        <v>3211000</v>
      </c>
      <c r="G579" s="66" t="s">
        <v>10</v>
      </c>
      <c r="H579" s="75" t="s">
        <v>1900</v>
      </c>
      <c r="I579" s="80" t="s">
        <v>1118</v>
      </c>
    </row>
    <row r="580" spans="1:9" hidden="1" x14ac:dyDescent="0.35">
      <c r="A580" s="64">
        <v>568</v>
      </c>
      <c r="B580" s="65" t="s">
        <v>1119</v>
      </c>
      <c r="C580" s="66" t="s">
        <v>1120</v>
      </c>
      <c r="D580" s="66" t="s">
        <v>1120</v>
      </c>
      <c r="E580" s="68" t="s">
        <v>9</v>
      </c>
      <c r="F580" s="67">
        <v>1773600</v>
      </c>
      <c r="G580" s="66" t="s">
        <v>10</v>
      </c>
      <c r="H580" s="75" t="s">
        <v>1901</v>
      </c>
      <c r="I580" s="80" t="s">
        <v>1120</v>
      </c>
    </row>
    <row r="581" spans="1:9" hidden="1" x14ac:dyDescent="0.35">
      <c r="A581" s="64">
        <v>569</v>
      </c>
      <c r="B581" s="65" t="s">
        <v>1121</v>
      </c>
      <c r="C581" s="66" t="s">
        <v>1122</v>
      </c>
      <c r="D581" s="66" t="s">
        <v>1122</v>
      </c>
      <c r="E581" s="68" t="s">
        <v>14</v>
      </c>
      <c r="F581" s="67">
        <v>2631000</v>
      </c>
      <c r="G581" s="66" t="s">
        <v>10</v>
      </c>
      <c r="H581" s="75" t="s">
        <v>1902</v>
      </c>
      <c r="I581" s="80" t="s">
        <v>1122</v>
      </c>
    </row>
    <row r="582" spans="1:9" ht="46.5" hidden="1" x14ac:dyDescent="0.35">
      <c r="A582" s="64">
        <v>570</v>
      </c>
      <c r="B582" s="65" t="s">
        <v>1123</v>
      </c>
      <c r="C582" s="66" t="s">
        <v>1124</v>
      </c>
      <c r="D582" s="66" t="s">
        <v>1124</v>
      </c>
      <c r="E582" s="68" t="s">
        <v>64</v>
      </c>
      <c r="F582" s="67">
        <v>5268900</v>
      </c>
      <c r="G582" s="66" t="s">
        <v>10</v>
      </c>
      <c r="H582" s="75" t="s">
        <v>1903</v>
      </c>
      <c r="I582" s="80" t="s">
        <v>1124</v>
      </c>
    </row>
    <row r="583" spans="1:9" ht="31" hidden="1" x14ac:dyDescent="0.35">
      <c r="A583" s="64">
        <v>571</v>
      </c>
      <c r="B583" s="65" t="s">
        <v>1125</v>
      </c>
      <c r="C583" s="66" t="s">
        <v>1126</v>
      </c>
      <c r="D583" s="66" t="s">
        <v>1126</v>
      </c>
      <c r="E583" s="68" t="s">
        <v>14</v>
      </c>
      <c r="F583" s="67">
        <v>3193100</v>
      </c>
      <c r="G583" s="66" t="s">
        <v>10</v>
      </c>
      <c r="H583" s="75" t="s">
        <v>1904</v>
      </c>
      <c r="I583" s="80" t="s">
        <v>1126</v>
      </c>
    </row>
    <row r="584" spans="1:9" ht="31" hidden="1" x14ac:dyDescent="0.35">
      <c r="A584" s="64">
        <v>572</v>
      </c>
      <c r="B584" s="65" t="s">
        <v>1127</v>
      </c>
      <c r="C584" s="66" t="s">
        <v>1128</v>
      </c>
      <c r="D584" s="66" t="s">
        <v>1128</v>
      </c>
      <c r="E584" s="68" t="s">
        <v>14</v>
      </c>
      <c r="F584" s="67">
        <v>3578900</v>
      </c>
      <c r="G584" s="66" t="s">
        <v>10</v>
      </c>
      <c r="H584" s="75" t="s">
        <v>1905</v>
      </c>
      <c r="I584" s="80" t="s">
        <v>1128</v>
      </c>
    </row>
    <row r="585" spans="1:9" ht="31" hidden="1" x14ac:dyDescent="0.35">
      <c r="A585" s="64">
        <v>573</v>
      </c>
      <c r="B585" s="65" t="s">
        <v>1129</v>
      </c>
      <c r="C585" s="66" t="s">
        <v>1130</v>
      </c>
      <c r="D585" s="66" t="s">
        <v>1130</v>
      </c>
      <c r="E585" s="68" t="s">
        <v>14</v>
      </c>
      <c r="F585" s="67">
        <v>3578900</v>
      </c>
      <c r="G585" s="66" t="s">
        <v>10</v>
      </c>
      <c r="H585" s="75" t="s">
        <v>1906</v>
      </c>
      <c r="I585" s="80" t="s">
        <v>1130</v>
      </c>
    </row>
    <row r="586" spans="1:9" ht="31" hidden="1" x14ac:dyDescent="0.35">
      <c r="A586" s="64">
        <v>574</v>
      </c>
      <c r="B586" s="65" t="s">
        <v>1131</v>
      </c>
      <c r="C586" s="66" t="s">
        <v>1132</v>
      </c>
      <c r="D586" s="66" t="s">
        <v>1132</v>
      </c>
      <c r="E586" s="68" t="s">
        <v>64</v>
      </c>
      <c r="F586" s="67">
        <v>7223900</v>
      </c>
      <c r="G586" s="66" t="s">
        <v>10</v>
      </c>
      <c r="H586" s="75" t="s">
        <v>1907</v>
      </c>
      <c r="I586" s="80" t="s">
        <v>1132</v>
      </c>
    </row>
    <row r="587" spans="1:9" hidden="1" x14ac:dyDescent="0.35">
      <c r="A587" s="64">
        <v>575</v>
      </c>
      <c r="B587" s="65" t="s">
        <v>1133</v>
      </c>
      <c r="C587" s="66" t="s">
        <v>1134</v>
      </c>
      <c r="D587" s="66" t="s">
        <v>1134</v>
      </c>
      <c r="E587" s="68" t="s">
        <v>9</v>
      </c>
      <c r="F587" s="67">
        <v>2495000</v>
      </c>
      <c r="G587" s="66" t="s">
        <v>10</v>
      </c>
      <c r="H587" s="75" t="s">
        <v>1908</v>
      </c>
      <c r="I587" s="80" t="s">
        <v>1134</v>
      </c>
    </row>
    <row r="588" spans="1:9" hidden="1" x14ac:dyDescent="0.35">
      <c r="A588" s="64">
        <v>576</v>
      </c>
      <c r="B588" s="65" t="s">
        <v>1135</v>
      </c>
      <c r="C588" s="66" t="s">
        <v>1136</v>
      </c>
      <c r="D588" s="66" t="s">
        <v>1136</v>
      </c>
      <c r="E588" s="68" t="s">
        <v>9</v>
      </c>
      <c r="F588" s="67">
        <v>2495000</v>
      </c>
      <c r="G588" s="66" t="s">
        <v>10</v>
      </c>
      <c r="H588" s="75" t="s">
        <v>1909</v>
      </c>
      <c r="I588" s="80" t="s">
        <v>1136</v>
      </c>
    </row>
    <row r="589" spans="1:9" hidden="1" x14ac:dyDescent="0.35">
      <c r="A589" s="64">
        <v>577</v>
      </c>
      <c r="B589" s="65" t="s">
        <v>1137</v>
      </c>
      <c r="C589" s="66" t="s">
        <v>1138</v>
      </c>
      <c r="D589" s="66" t="s">
        <v>1138</v>
      </c>
      <c r="E589" s="68" t="s">
        <v>14</v>
      </c>
      <c r="F589" s="67">
        <v>3504000</v>
      </c>
      <c r="G589" s="66" t="s">
        <v>10</v>
      </c>
      <c r="H589" s="75" t="s">
        <v>1914</v>
      </c>
      <c r="I589" s="80" t="s">
        <v>1138</v>
      </c>
    </row>
    <row r="590" spans="1:9" hidden="1" x14ac:dyDescent="0.35">
      <c r="A590" s="64">
        <v>578</v>
      </c>
      <c r="B590" s="65" t="s">
        <v>1139</v>
      </c>
      <c r="C590" s="66" t="s">
        <v>1140</v>
      </c>
      <c r="D590" s="66" t="s">
        <v>1140</v>
      </c>
      <c r="E590" s="68" t="s">
        <v>9</v>
      </c>
      <c r="F590" s="67">
        <v>2872900</v>
      </c>
      <c r="G590" s="66" t="s">
        <v>10</v>
      </c>
      <c r="H590" s="75" t="s">
        <v>1915</v>
      </c>
      <c r="I590" s="80" t="s">
        <v>1140</v>
      </c>
    </row>
    <row r="591" spans="1:9" hidden="1" x14ac:dyDescent="0.35">
      <c r="A591" s="64">
        <v>579</v>
      </c>
      <c r="B591" s="65" t="s">
        <v>1141</v>
      </c>
      <c r="C591" s="66" t="s">
        <v>1142</v>
      </c>
      <c r="D591" s="66" t="s">
        <v>1142</v>
      </c>
      <c r="E591" s="68" t="s">
        <v>14</v>
      </c>
      <c r="F591" s="67">
        <v>3536400</v>
      </c>
      <c r="G591" s="66" t="s">
        <v>10</v>
      </c>
      <c r="H591" s="75" t="s">
        <v>1916</v>
      </c>
      <c r="I591" s="80" t="s">
        <v>1142</v>
      </c>
    </row>
    <row r="592" spans="1:9" hidden="1" x14ac:dyDescent="0.35">
      <c r="A592" s="64">
        <v>580</v>
      </c>
      <c r="B592" s="65" t="s">
        <v>1143</v>
      </c>
      <c r="C592" s="66" t="s">
        <v>1144</v>
      </c>
      <c r="D592" s="66" t="s">
        <v>1144</v>
      </c>
      <c r="E592" s="68" t="s">
        <v>14</v>
      </c>
      <c r="F592" s="67">
        <v>3536400</v>
      </c>
      <c r="G592" s="66" t="s">
        <v>10</v>
      </c>
      <c r="H592" s="75" t="s">
        <v>1917</v>
      </c>
      <c r="I592" s="80" t="s">
        <v>1144</v>
      </c>
    </row>
    <row r="593" spans="1:9" hidden="1" x14ac:dyDescent="0.35">
      <c r="A593" s="64">
        <v>581</v>
      </c>
      <c r="B593" s="65" t="s">
        <v>1145</v>
      </c>
      <c r="C593" s="66" t="s">
        <v>1144</v>
      </c>
      <c r="D593" s="66" t="s">
        <v>1144</v>
      </c>
      <c r="E593" s="68" t="s">
        <v>14</v>
      </c>
      <c r="F593" s="67">
        <v>3536400</v>
      </c>
      <c r="G593" s="66" t="s">
        <v>10</v>
      </c>
      <c r="H593" s="75" t="s">
        <v>1918</v>
      </c>
      <c r="I593" s="80" t="s">
        <v>1144</v>
      </c>
    </row>
    <row r="594" spans="1:9" hidden="1" x14ac:dyDescent="0.35">
      <c r="A594" s="64">
        <v>582</v>
      </c>
      <c r="B594" s="65" t="s">
        <v>1146</v>
      </c>
      <c r="C594" s="66" t="s">
        <v>1142</v>
      </c>
      <c r="D594" s="66" t="s">
        <v>1142</v>
      </c>
      <c r="E594" s="68" t="s">
        <v>14</v>
      </c>
      <c r="F594" s="67">
        <v>3536400</v>
      </c>
      <c r="G594" s="66" t="s">
        <v>10</v>
      </c>
      <c r="H594" s="75" t="s">
        <v>1919</v>
      </c>
      <c r="I594" s="80" t="s">
        <v>1142</v>
      </c>
    </row>
    <row r="595" spans="1:9" ht="31" hidden="1" x14ac:dyDescent="0.35">
      <c r="A595" s="64">
        <v>583</v>
      </c>
      <c r="B595" s="65" t="s">
        <v>1147</v>
      </c>
      <c r="C595" s="66" t="s">
        <v>1148</v>
      </c>
      <c r="D595" s="66" t="s">
        <v>1148</v>
      </c>
      <c r="E595" s="68" t="s">
        <v>14</v>
      </c>
      <c r="F595" s="67">
        <v>3536400</v>
      </c>
      <c r="G595" s="66" t="s">
        <v>10</v>
      </c>
      <c r="H595" s="75" t="s">
        <v>1920</v>
      </c>
      <c r="I595" s="80" t="s">
        <v>1148</v>
      </c>
    </row>
    <row r="596" spans="1:9" hidden="1" x14ac:dyDescent="0.35">
      <c r="A596" s="64">
        <v>584</v>
      </c>
      <c r="B596" s="65" t="s">
        <v>1149</v>
      </c>
      <c r="C596" s="66" t="s">
        <v>1150</v>
      </c>
      <c r="D596" s="66" t="s">
        <v>1150</v>
      </c>
      <c r="E596" s="68" t="s">
        <v>14</v>
      </c>
      <c r="F596" s="67">
        <v>3536400</v>
      </c>
      <c r="G596" s="66" t="s">
        <v>10</v>
      </c>
      <c r="H596" s="75" t="s">
        <v>1921</v>
      </c>
      <c r="I596" s="80" t="s">
        <v>1150</v>
      </c>
    </row>
    <row r="597" spans="1:9" ht="31" hidden="1" x14ac:dyDescent="0.35">
      <c r="A597" s="64">
        <v>585</v>
      </c>
      <c r="B597" s="65" t="s">
        <v>1151</v>
      </c>
      <c r="C597" s="66" t="s">
        <v>1152</v>
      </c>
      <c r="D597" s="66" t="s">
        <v>1152</v>
      </c>
      <c r="E597" s="68" t="s">
        <v>64</v>
      </c>
      <c r="F597" s="67">
        <v>5879900</v>
      </c>
      <c r="G597" s="66" t="s">
        <v>10</v>
      </c>
      <c r="H597" s="75" t="s">
        <v>1922</v>
      </c>
      <c r="I597" s="80" t="s">
        <v>1152</v>
      </c>
    </row>
    <row r="598" spans="1:9" ht="31" hidden="1" x14ac:dyDescent="0.35">
      <c r="A598" s="64">
        <v>586</v>
      </c>
      <c r="B598" s="65" t="s">
        <v>1153</v>
      </c>
      <c r="C598" s="66" t="s">
        <v>1154</v>
      </c>
      <c r="D598" s="66" t="s">
        <v>1154</v>
      </c>
      <c r="E598" s="68" t="s">
        <v>64</v>
      </c>
      <c r="F598" s="67">
        <v>5879900</v>
      </c>
      <c r="G598" s="66" t="s">
        <v>10</v>
      </c>
      <c r="H598" s="75" t="s">
        <v>1923</v>
      </c>
      <c r="I598" s="80" t="s">
        <v>1154</v>
      </c>
    </row>
    <row r="599" spans="1:9" hidden="1" x14ac:dyDescent="0.35">
      <c r="A599" s="64">
        <v>587</v>
      </c>
      <c r="B599" s="65" t="s">
        <v>1155</v>
      </c>
      <c r="C599" s="66" t="s">
        <v>1156</v>
      </c>
      <c r="D599" s="66" t="s">
        <v>1156</v>
      </c>
      <c r="E599" s="68" t="s">
        <v>9</v>
      </c>
      <c r="F599" s="67">
        <v>2651700</v>
      </c>
      <c r="G599" s="66" t="s">
        <v>10</v>
      </c>
      <c r="H599" s="75" t="s">
        <v>1924</v>
      </c>
      <c r="I599" s="80" t="s">
        <v>1156</v>
      </c>
    </row>
    <row r="600" spans="1:9" hidden="1" x14ac:dyDescent="0.35">
      <c r="A600" s="64">
        <v>588</v>
      </c>
      <c r="B600" s="65" t="s">
        <v>1157</v>
      </c>
      <c r="C600" s="66" t="s">
        <v>1158</v>
      </c>
      <c r="D600" s="66" t="s">
        <v>1158</v>
      </c>
      <c r="E600" s="68" t="s">
        <v>9</v>
      </c>
      <c r="F600" s="67">
        <v>2651700</v>
      </c>
      <c r="G600" s="66" t="s">
        <v>10</v>
      </c>
      <c r="H600" s="75" t="s">
        <v>1925</v>
      </c>
      <c r="I600" s="80" t="s">
        <v>1158</v>
      </c>
    </row>
    <row r="601" spans="1:9" hidden="1" x14ac:dyDescent="0.35">
      <c r="A601" s="64">
        <v>589</v>
      </c>
      <c r="B601" s="65" t="s">
        <v>1159</v>
      </c>
      <c r="C601" s="66" t="s">
        <v>1160</v>
      </c>
      <c r="D601" s="66" t="s">
        <v>1160</v>
      </c>
      <c r="E601" s="68" t="s">
        <v>9</v>
      </c>
      <c r="F601" s="67">
        <v>2651700</v>
      </c>
      <c r="G601" s="66" t="s">
        <v>10</v>
      </c>
      <c r="H601" s="75" t="s">
        <v>1926</v>
      </c>
      <c r="I601" s="80" t="s">
        <v>1160</v>
      </c>
    </row>
    <row r="602" spans="1:9" ht="31" hidden="1" x14ac:dyDescent="0.35">
      <c r="A602" s="64">
        <v>590</v>
      </c>
      <c r="B602" s="65" t="s">
        <v>1161</v>
      </c>
      <c r="C602" s="66" t="s">
        <v>1162</v>
      </c>
      <c r="D602" s="66" t="s">
        <v>1162</v>
      </c>
      <c r="E602" s="68" t="s">
        <v>9</v>
      </c>
      <c r="F602" s="67">
        <v>2651700</v>
      </c>
      <c r="G602" s="66" t="s">
        <v>10</v>
      </c>
      <c r="H602" s="75" t="s">
        <v>1927</v>
      </c>
      <c r="I602" s="80" t="s">
        <v>1162</v>
      </c>
    </row>
    <row r="603" spans="1:9" hidden="1" x14ac:dyDescent="0.35">
      <c r="A603" s="64">
        <v>591</v>
      </c>
      <c r="B603" s="65" t="s">
        <v>1163</v>
      </c>
      <c r="C603" s="66" t="s">
        <v>1158</v>
      </c>
      <c r="D603" s="66" t="s">
        <v>1158</v>
      </c>
      <c r="E603" s="68" t="s">
        <v>9</v>
      </c>
      <c r="F603" s="67">
        <v>2651700</v>
      </c>
      <c r="G603" s="66" t="s">
        <v>10</v>
      </c>
      <c r="H603" s="75" t="s">
        <v>1928</v>
      </c>
      <c r="I603" s="80" t="s">
        <v>1158</v>
      </c>
    </row>
    <row r="604" spans="1:9" ht="31" hidden="1" x14ac:dyDescent="0.35">
      <c r="A604" s="64">
        <v>592</v>
      </c>
      <c r="B604" s="65" t="s">
        <v>1164</v>
      </c>
      <c r="C604" s="66" t="s">
        <v>1165</v>
      </c>
      <c r="D604" s="66" t="s">
        <v>1165</v>
      </c>
      <c r="E604" s="68" t="s">
        <v>14</v>
      </c>
      <c r="F604" s="67">
        <v>2651700</v>
      </c>
      <c r="G604" s="66" t="s">
        <v>10</v>
      </c>
      <c r="H604" s="75" t="s">
        <v>1929</v>
      </c>
      <c r="I604" s="80" t="s">
        <v>1165</v>
      </c>
    </row>
    <row r="605" spans="1:9" hidden="1" x14ac:dyDescent="0.35">
      <c r="A605" s="64">
        <v>593</v>
      </c>
      <c r="B605" s="65" t="s">
        <v>1166</v>
      </c>
      <c r="C605" s="66" t="s">
        <v>1156</v>
      </c>
      <c r="D605" s="66" t="s">
        <v>1156</v>
      </c>
      <c r="E605" s="68" t="s">
        <v>9</v>
      </c>
      <c r="F605" s="67">
        <v>2651700</v>
      </c>
      <c r="G605" s="66" t="s">
        <v>10</v>
      </c>
      <c r="H605" s="75" t="s">
        <v>1930</v>
      </c>
      <c r="I605" s="80" t="s">
        <v>1156</v>
      </c>
    </row>
    <row r="606" spans="1:9" hidden="1" x14ac:dyDescent="0.35">
      <c r="A606" s="64">
        <v>594</v>
      </c>
      <c r="B606" s="65" t="s">
        <v>1167</v>
      </c>
      <c r="C606" s="66" t="s">
        <v>1158</v>
      </c>
      <c r="D606" s="66" t="s">
        <v>1158</v>
      </c>
      <c r="E606" s="68" t="s">
        <v>9</v>
      </c>
      <c r="F606" s="67">
        <v>2651700</v>
      </c>
      <c r="G606" s="66" t="s">
        <v>10</v>
      </c>
      <c r="H606" s="75" t="s">
        <v>1931</v>
      </c>
      <c r="I606" s="80" t="s">
        <v>1158</v>
      </c>
    </row>
    <row r="607" spans="1:9" hidden="1" x14ac:dyDescent="0.35">
      <c r="A607" s="64">
        <v>595</v>
      </c>
      <c r="B607" s="65" t="s">
        <v>1168</v>
      </c>
      <c r="C607" s="66" t="s">
        <v>1160</v>
      </c>
      <c r="D607" s="66" t="s">
        <v>1160</v>
      </c>
      <c r="E607" s="68" t="s">
        <v>9</v>
      </c>
      <c r="F607" s="67">
        <v>2651700</v>
      </c>
      <c r="G607" s="66" t="s">
        <v>10</v>
      </c>
      <c r="H607" s="75" t="s">
        <v>1932</v>
      </c>
      <c r="I607" s="80" t="s">
        <v>1160</v>
      </c>
    </row>
    <row r="608" spans="1:9" ht="31" hidden="1" x14ac:dyDescent="0.35">
      <c r="A608" s="64">
        <v>596</v>
      </c>
      <c r="B608" s="65" t="s">
        <v>1169</v>
      </c>
      <c r="C608" s="66" t="s">
        <v>1162</v>
      </c>
      <c r="D608" s="66" t="s">
        <v>1162</v>
      </c>
      <c r="E608" s="68" t="s">
        <v>9</v>
      </c>
      <c r="F608" s="67">
        <v>2651700</v>
      </c>
      <c r="G608" s="66" t="s">
        <v>10</v>
      </c>
      <c r="H608" s="75" t="s">
        <v>1933</v>
      </c>
      <c r="I608" s="80" t="s">
        <v>1162</v>
      </c>
    </row>
    <row r="609" spans="1:9" ht="31" hidden="1" x14ac:dyDescent="0.35">
      <c r="A609" s="64">
        <v>597</v>
      </c>
      <c r="B609" s="65" t="s">
        <v>1170</v>
      </c>
      <c r="C609" s="66" t="s">
        <v>1171</v>
      </c>
      <c r="D609" s="66" t="s">
        <v>1171</v>
      </c>
      <c r="E609" s="68" t="s">
        <v>14</v>
      </c>
      <c r="F609" s="67">
        <v>2651700</v>
      </c>
      <c r="G609" s="66" t="s">
        <v>10</v>
      </c>
      <c r="H609" s="75" t="s">
        <v>1934</v>
      </c>
      <c r="I609" s="80" t="s">
        <v>1171</v>
      </c>
    </row>
    <row r="610" spans="1:9" ht="31" hidden="1" x14ac:dyDescent="0.35">
      <c r="A610" s="64">
        <v>598</v>
      </c>
      <c r="B610" s="65" t="s">
        <v>1172</v>
      </c>
      <c r="C610" s="66" t="s">
        <v>1162</v>
      </c>
      <c r="D610" s="66" t="s">
        <v>1162</v>
      </c>
      <c r="E610" s="68" t="s">
        <v>9</v>
      </c>
      <c r="F610" s="67">
        <v>2651700</v>
      </c>
      <c r="G610" s="66" t="s">
        <v>10</v>
      </c>
      <c r="H610" s="75" t="s">
        <v>1935</v>
      </c>
      <c r="I610" s="80" t="s">
        <v>1162</v>
      </c>
    </row>
    <row r="611" spans="1:9" hidden="1" x14ac:dyDescent="0.35">
      <c r="A611" s="64">
        <v>599</v>
      </c>
      <c r="B611" s="65" t="s">
        <v>1173</v>
      </c>
      <c r="C611" s="66" t="s">
        <v>1174</v>
      </c>
      <c r="D611" s="66" t="s">
        <v>1174</v>
      </c>
      <c r="E611" s="68" t="s">
        <v>9</v>
      </c>
      <c r="F611" s="67">
        <v>2651700</v>
      </c>
      <c r="G611" s="66" t="s">
        <v>10</v>
      </c>
      <c r="H611" s="75" t="s">
        <v>1936</v>
      </c>
      <c r="I611" s="80" t="s">
        <v>1174</v>
      </c>
    </row>
    <row r="612" spans="1:9" ht="31" hidden="1" x14ac:dyDescent="0.35">
      <c r="A612" s="64">
        <v>600</v>
      </c>
      <c r="B612" s="65" t="s">
        <v>1175</v>
      </c>
      <c r="C612" s="66" t="s">
        <v>1176</v>
      </c>
      <c r="D612" s="66" t="s">
        <v>1176</v>
      </c>
      <c r="E612" s="68" t="s">
        <v>14</v>
      </c>
      <c r="F612" s="67">
        <v>4428500</v>
      </c>
      <c r="G612" s="66" t="s">
        <v>10</v>
      </c>
      <c r="H612" s="75" t="s">
        <v>1937</v>
      </c>
      <c r="I612" s="80" t="s">
        <v>1176</v>
      </c>
    </row>
    <row r="613" spans="1:9" ht="31" hidden="1" x14ac:dyDescent="0.35">
      <c r="A613" s="64">
        <v>601</v>
      </c>
      <c r="B613" s="65" t="s">
        <v>1177</v>
      </c>
      <c r="C613" s="66" t="s">
        <v>1178</v>
      </c>
      <c r="D613" s="66" t="s">
        <v>1178</v>
      </c>
      <c r="E613" s="68" t="s">
        <v>9</v>
      </c>
      <c r="F613" s="67">
        <v>2478500</v>
      </c>
      <c r="G613" s="66" t="s">
        <v>10</v>
      </c>
      <c r="H613" s="75" t="s">
        <v>1938</v>
      </c>
      <c r="I613" s="80" t="s">
        <v>1178</v>
      </c>
    </row>
    <row r="614" spans="1:9" ht="31" hidden="1" x14ac:dyDescent="0.35">
      <c r="A614" s="64">
        <v>602</v>
      </c>
      <c r="B614" s="65" t="s">
        <v>1179</v>
      </c>
      <c r="C614" s="66" t="s">
        <v>1178</v>
      </c>
      <c r="D614" s="66" t="s">
        <v>1178</v>
      </c>
      <c r="E614" s="68" t="s">
        <v>9</v>
      </c>
      <c r="F614" s="67">
        <v>2478500</v>
      </c>
      <c r="G614" s="66" t="s">
        <v>10</v>
      </c>
      <c r="H614" s="75" t="s">
        <v>1939</v>
      </c>
      <c r="I614" s="80" t="s">
        <v>1178</v>
      </c>
    </row>
    <row r="615" spans="1:9" ht="31" hidden="1" x14ac:dyDescent="0.35">
      <c r="A615" s="64">
        <v>603</v>
      </c>
      <c r="B615" s="65" t="s">
        <v>1180</v>
      </c>
      <c r="C615" s="66" t="s">
        <v>1181</v>
      </c>
      <c r="D615" s="66" t="s">
        <v>1181</v>
      </c>
      <c r="E615" s="68" t="s">
        <v>64</v>
      </c>
      <c r="F615" s="67">
        <v>3888600</v>
      </c>
      <c r="G615" s="66" t="s">
        <v>10</v>
      </c>
      <c r="H615" s="75" t="s">
        <v>1940</v>
      </c>
      <c r="I615" s="80" t="s">
        <v>1181</v>
      </c>
    </row>
    <row r="616" spans="1:9" hidden="1" x14ac:dyDescent="0.35">
      <c r="A616" s="64">
        <v>604</v>
      </c>
      <c r="B616" s="65" t="s">
        <v>1182</v>
      </c>
      <c r="C616" s="66" t="s">
        <v>1183</v>
      </c>
      <c r="D616" s="66" t="s">
        <v>1183</v>
      </c>
      <c r="E616" s="68" t="s">
        <v>14</v>
      </c>
      <c r="F616" s="67">
        <v>3888600</v>
      </c>
      <c r="G616" s="66" t="s">
        <v>10</v>
      </c>
      <c r="H616" s="75" t="s">
        <v>1941</v>
      </c>
      <c r="I616" s="80" t="s">
        <v>1183</v>
      </c>
    </row>
    <row r="617" spans="1:9" hidden="1" x14ac:dyDescent="0.35">
      <c r="A617" s="64">
        <v>605</v>
      </c>
      <c r="B617" s="65" t="s">
        <v>1184</v>
      </c>
      <c r="C617" s="66" t="s">
        <v>1185</v>
      </c>
      <c r="D617" s="66" t="s">
        <v>1185</v>
      </c>
      <c r="E617" s="68" t="s">
        <v>9</v>
      </c>
      <c r="F617" s="67">
        <v>3888600</v>
      </c>
      <c r="G617" s="66" t="s">
        <v>10</v>
      </c>
      <c r="H617" s="75" t="s">
        <v>1942</v>
      </c>
      <c r="I617" s="80" t="s">
        <v>1185</v>
      </c>
    </row>
    <row r="618" spans="1:9" ht="31" hidden="1" x14ac:dyDescent="0.35">
      <c r="A618" s="64">
        <v>606</v>
      </c>
      <c r="B618" s="65" t="s">
        <v>1186</v>
      </c>
      <c r="C618" s="66" t="s">
        <v>1181</v>
      </c>
      <c r="D618" s="66" t="s">
        <v>1181</v>
      </c>
      <c r="E618" s="68" t="s">
        <v>14</v>
      </c>
      <c r="F618" s="67">
        <v>3888600</v>
      </c>
      <c r="G618" s="66" t="s">
        <v>10</v>
      </c>
      <c r="H618" s="75" t="s">
        <v>1943</v>
      </c>
      <c r="I618" s="80" t="s">
        <v>1181</v>
      </c>
    </row>
    <row r="619" spans="1:9" ht="31" hidden="1" x14ac:dyDescent="0.35">
      <c r="A619" s="64">
        <v>607</v>
      </c>
      <c r="B619" s="65" t="s">
        <v>1187</v>
      </c>
      <c r="C619" s="66" t="s">
        <v>1188</v>
      </c>
      <c r="D619" s="66" t="s">
        <v>1188</v>
      </c>
      <c r="E619" s="68" t="s">
        <v>14</v>
      </c>
      <c r="F619" s="67">
        <v>5155200</v>
      </c>
      <c r="G619" s="66" t="s">
        <v>10</v>
      </c>
      <c r="H619" s="75" t="s">
        <v>1995</v>
      </c>
      <c r="I619" s="80" t="s">
        <v>1188</v>
      </c>
    </row>
    <row r="620" spans="1:9" ht="31" hidden="1" x14ac:dyDescent="0.35">
      <c r="A620" s="64">
        <v>608</v>
      </c>
      <c r="B620" s="65" t="s">
        <v>1189</v>
      </c>
      <c r="C620" s="66" t="s">
        <v>1190</v>
      </c>
      <c r="D620" s="66" t="s">
        <v>1190</v>
      </c>
      <c r="E620" s="68" t="s">
        <v>14</v>
      </c>
      <c r="F620" s="67">
        <v>5155200</v>
      </c>
      <c r="G620" s="66" t="s">
        <v>10</v>
      </c>
      <c r="H620" s="75" t="s">
        <v>1996</v>
      </c>
      <c r="I620" s="80" t="s">
        <v>1190</v>
      </c>
    </row>
    <row r="621" spans="1:9" ht="31" hidden="1" x14ac:dyDescent="0.35">
      <c r="A621" s="64">
        <v>609</v>
      </c>
      <c r="B621" s="65" t="s">
        <v>1191</v>
      </c>
      <c r="C621" s="66" t="s">
        <v>1192</v>
      </c>
      <c r="D621" s="66" t="s">
        <v>1192</v>
      </c>
      <c r="E621" s="68" t="s">
        <v>14</v>
      </c>
      <c r="F621" s="67">
        <v>5155200</v>
      </c>
      <c r="G621" s="66" t="s">
        <v>10</v>
      </c>
      <c r="H621" s="75" t="s">
        <v>1997</v>
      </c>
      <c r="I621" s="80" t="s">
        <v>1192</v>
      </c>
    </row>
    <row r="622" spans="1:9" ht="31" hidden="1" x14ac:dyDescent="0.35">
      <c r="A622" s="64">
        <v>610</v>
      </c>
      <c r="B622" s="65" t="s">
        <v>1193</v>
      </c>
      <c r="C622" s="66" t="s">
        <v>1194</v>
      </c>
      <c r="D622" s="66" t="s">
        <v>1194</v>
      </c>
      <c r="E622" s="68" t="s">
        <v>14</v>
      </c>
      <c r="F622" s="67">
        <v>5155200</v>
      </c>
      <c r="G622" s="66" t="s">
        <v>10</v>
      </c>
      <c r="H622" s="75" t="s">
        <v>1998</v>
      </c>
      <c r="I622" s="80" t="s">
        <v>1194</v>
      </c>
    </row>
    <row r="623" spans="1:9" ht="31" hidden="1" x14ac:dyDescent="0.35">
      <c r="A623" s="64">
        <v>611</v>
      </c>
      <c r="B623" s="65" t="s">
        <v>1195</v>
      </c>
      <c r="C623" s="66" t="s">
        <v>1196</v>
      </c>
      <c r="D623" s="66" t="s">
        <v>1196</v>
      </c>
      <c r="E623" s="68" t="s">
        <v>14</v>
      </c>
      <c r="F623" s="67">
        <v>5155200</v>
      </c>
      <c r="G623" s="66" t="s">
        <v>10</v>
      </c>
      <c r="H623" s="75" t="s">
        <v>1999</v>
      </c>
      <c r="I623" s="80" t="s">
        <v>1196</v>
      </c>
    </row>
    <row r="624" spans="1:9" hidden="1" x14ac:dyDescent="0.35">
      <c r="A624" s="64">
        <v>612</v>
      </c>
      <c r="B624" s="65" t="s">
        <v>1197</v>
      </c>
      <c r="C624" s="66" t="s">
        <v>1198</v>
      </c>
      <c r="D624" s="66" t="s">
        <v>1198</v>
      </c>
      <c r="E624" s="68" t="s">
        <v>14</v>
      </c>
      <c r="F624" s="67">
        <v>5155200</v>
      </c>
      <c r="G624" s="66" t="s">
        <v>10</v>
      </c>
      <c r="H624" s="75" t="s">
        <v>2000</v>
      </c>
      <c r="I624" s="80" t="s">
        <v>1198</v>
      </c>
    </row>
    <row r="625" spans="1:9" hidden="1" x14ac:dyDescent="0.35">
      <c r="A625" s="64">
        <v>613</v>
      </c>
      <c r="B625" s="65" t="s">
        <v>1199</v>
      </c>
      <c r="C625" s="66" t="s">
        <v>1200</v>
      </c>
      <c r="D625" s="66" t="s">
        <v>1200</v>
      </c>
      <c r="E625" s="68" t="s">
        <v>14</v>
      </c>
      <c r="F625" s="67">
        <v>5155200</v>
      </c>
      <c r="G625" s="66" t="s">
        <v>10</v>
      </c>
      <c r="H625" s="75" t="s">
        <v>2001</v>
      </c>
      <c r="I625" s="80" t="s">
        <v>1200</v>
      </c>
    </row>
    <row r="626" spans="1:9" ht="31" hidden="1" x14ac:dyDescent="0.35">
      <c r="A626" s="64">
        <v>614</v>
      </c>
      <c r="B626" s="65" t="s">
        <v>1201</v>
      </c>
      <c r="C626" s="66" t="s">
        <v>1202</v>
      </c>
      <c r="D626" s="66" t="s">
        <v>1202</v>
      </c>
      <c r="E626" s="68" t="s">
        <v>14</v>
      </c>
      <c r="F626" s="67">
        <v>5155200</v>
      </c>
      <c r="G626" s="66" t="s">
        <v>10</v>
      </c>
      <c r="H626" s="75" t="s">
        <v>2002</v>
      </c>
      <c r="I626" s="80" t="s">
        <v>1202</v>
      </c>
    </row>
    <row r="627" spans="1:9" ht="36" hidden="1" customHeight="1" x14ac:dyDescent="0.35">
      <c r="A627" s="64">
        <v>615</v>
      </c>
      <c r="B627" s="65" t="s">
        <v>1203</v>
      </c>
      <c r="C627" s="66" t="s">
        <v>1204</v>
      </c>
      <c r="D627" s="66" t="s">
        <v>1204</v>
      </c>
      <c r="E627" s="68" t="s">
        <v>14</v>
      </c>
      <c r="F627" s="67">
        <v>5155200</v>
      </c>
      <c r="G627" s="66" t="s">
        <v>10</v>
      </c>
      <c r="H627" s="75" t="s">
        <v>2003</v>
      </c>
      <c r="I627" s="80" t="s">
        <v>1204</v>
      </c>
    </row>
    <row r="628" spans="1:9" ht="31" hidden="1" x14ac:dyDescent="0.35">
      <c r="A628" s="64">
        <v>616</v>
      </c>
      <c r="B628" s="65" t="s">
        <v>1205</v>
      </c>
      <c r="C628" s="66" t="s">
        <v>1206</v>
      </c>
      <c r="D628" s="66" t="s">
        <v>1206</v>
      </c>
      <c r="E628" s="68" t="s">
        <v>14</v>
      </c>
      <c r="F628" s="67">
        <v>3668700</v>
      </c>
      <c r="G628" s="66" t="s">
        <v>10</v>
      </c>
      <c r="H628" s="75" t="s">
        <v>2037</v>
      </c>
      <c r="I628" s="80" t="s">
        <v>1206</v>
      </c>
    </row>
    <row r="629" spans="1:9" ht="31" hidden="1" x14ac:dyDescent="0.35">
      <c r="A629" s="64">
        <v>617</v>
      </c>
      <c r="B629" s="65" t="s">
        <v>1207</v>
      </c>
      <c r="C629" s="66" t="s">
        <v>1206</v>
      </c>
      <c r="D629" s="66" t="s">
        <v>1206</v>
      </c>
      <c r="E629" s="68" t="s">
        <v>14</v>
      </c>
      <c r="F629" s="67">
        <v>3668700</v>
      </c>
      <c r="G629" s="66" t="s">
        <v>10</v>
      </c>
      <c r="H629" s="75" t="s">
        <v>2038</v>
      </c>
      <c r="I629" s="80" t="s">
        <v>1206</v>
      </c>
    </row>
    <row r="630" spans="1:9" ht="31" hidden="1" x14ac:dyDescent="0.35">
      <c r="A630" s="64">
        <v>618</v>
      </c>
      <c r="B630" s="65" t="s">
        <v>1208</v>
      </c>
      <c r="C630" s="66" t="s">
        <v>1209</v>
      </c>
      <c r="D630" s="66" t="s">
        <v>1209</v>
      </c>
      <c r="E630" s="68" t="s">
        <v>14</v>
      </c>
      <c r="F630" s="67">
        <v>5840100</v>
      </c>
      <c r="G630" s="66" t="s">
        <v>10</v>
      </c>
      <c r="H630" s="75" t="s">
        <v>2039</v>
      </c>
      <c r="I630" s="80" t="s">
        <v>1209</v>
      </c>
    </row>
    <row r="631" spans="1:9" ht="31" hidden="1" x14ac:dyDescent="0.35">
      <c r="A631" s="64">
        <v>619</v>
      </c>
      <c r="B631" s="65" t="s">
        <v>1210</v>
      </c>
      <c r="C631" s="66" t="s">
        <v>1211</v>
      </c>
      <c r="D631" s="66" t="s">
        <v>1211</v>
      </c>
      <c r="E631" s="68" t="s">
        <v>14</v>
      </c>
      <c r="F631" s="67">
        <v>3501900</v>
      </c>
      <c r="G631" s="66" t="s">
        <v>10</v>
      </c>
      <c r="H631" s="75" t="s">
        <v>2040</v>
      </c>
      <c r="I631" s="80" t="s">
        <v>1211</v>
      </c>
    </row>
    <row r="632" spans="1:9" hidden="1" x14ac:dyDescent="0.35">
      <c r="A632" s="64">
        <v>620</v>
      </c>
      <c r="B632" s="65" t="s">
        <v>1212</v>
      </c>
      <c r="C632" s="66" t="s">
        <v>1213</v>
      </c>
      <c r="D632" s="66" t="s">
        <v>1213</v>
      </c>
      <c r="E632" s="68" t="s">
        <v>14</v>
      </c>
      <c r="F632" s="67">
        <v>3501900</v>
      </c>
      <c r="G632" s="66" t="s">
        <v>10</v>
      </c>
      <c r="H632" s="75" t="s">
        <v>2041</v>
      </c>
      <c r="I632" s="80" t="s">
        <v>1213</v>
      </c>
    </row>
    <row r="633" spans="1:9" hidden="1" x14ac:dyDescent="0.35">
      <c r="A633" s="64">
        <v>621</v>
      </c>
      <c r="B633" s="65" t="s">
        <v>1214</v>
      </c>
      <c r="C633" s="66" t="s">
        <v>1215</v>
      </c>
      <c r="D633" s="66" t="s">
        <v>1215</v>
      </c>
      <c r="E633" s="68" t="s">
        <v>64</v>
      </c>
      <c r="F633" s="67">
        <v>3501900</v>
      </c>
      <c r="G633" s="66" t="s">
        <v>10</v>
      </c>
      <c r="H633" s="75" t="s">
        <v>2042</v>
      </c>
      <c r="I633" s="80" t="s">
        <v>1215</v>
      </c>
    </row>
    <row r="634" spans="1:9" ht="31" hidden="1" x14ac:dyDescent="0.35">
      <c r="A634" s="64">
        <v>622</v>
      </c>
      <c r="B634" s="65" t="s">
        <v>1216</v>
      </c>
      <c r="C634" s="66" t="s">
        <v>1211</v>
      </c>
      <c r="D634" s="66" t="s">
        <v>1211</v>
      </c>
      <c r="E634" s="68" t="s">
        <v>9</v>
      </c>
      <c r="F634" s="67">
        <v>3501900</v>
      </c>
      <c r="G634" s="66" t="s">
        <v>10</v>
      </c>
      <c r="H634" s="75" t="s">
        <v>2043</v>
      </c>
      <c r="I634" s="80" t="s">
        <v>1211</v>
      </c>
    </row>
    <row r="635" spans="1:9" ht="31.5" hidden="1" customHeight="1" x14ac:dyDescent="0.35">
      <c r="A635" s="64">
        <v>623</v>
      </c>
      <c r="B635" s="65" t="s">
        <v>1217</v>
      </c>
      <c r="C635" s="66" t="s">
        <v>1218</v>
      </c>
      <c r="D635" s="66" t="s">
        <v>1218</v>
      </c>
      <c r="E635" s="68" t="s">
        <v>14</v>
      </c>
      <c r="F635" s="67">
        <v>4365600</v>
      </c>
      <c r="G635" s="66" t="s">
        <v>10</v>
      </c>
      <c r="H635" s="75" t="s">
        <v>2054</v>
      </c>
      <c r="I635" s="80" t="s">
        <v>1218</v>
      </c>
    </row>
    <row r="636" spans="1:9" ht="31" hidden="1" x14ac:dyDescent="0.35">
      <c r="A636" s="64">
        <v>624</v>
      </c>
      <c r="B636" s="65" t="s">
        <v>1219</v>
      </c>
      <c r="C636" s="66" t="s">
        <v>1220</v>
      </c>
      <c r="D636" s="66" t="s">
        <v>1220</v>
      </c>
      <c r="E636" s="68" t="s">
        <v>14</v>
      </c>
      <c r="F636" s="67">
        <v>3783200</v>
      </c>
      <c r="G636" s="66" t="s">
        <v>10</v>
      </c>
      <c r="H636" s="75" t="s">
        <v>2094</v>
      </c>
      <c r="I636" s="80" t="s">
        <v>1220</v>
      </c>
    </row>
    <row r="637" spans="1:9" ht="31" hidden="1" x14ac:dyDescent="0.35">
      <c r="A637" s="64">
        <v>625</v>
      </c>
      <c r="B637" s="65" t="s">
        <v>1221</v>
      </c>
      <c r="C637" s="66" t="s">
        <v>1222</v>
      </c>
      <c r="D637" s="66" t="s">
        <v>1222</v>
      </c>
      <c r="E637" s="68" t="s">
        <v>9</v>
      </c>
      <c r="F637" s="67">
        <v>2751200</v>
      </c>
      <c r="G637" s="66" t="s">
        <v>10</v>
      </c>
      <c r="H637" s="75" t="s">
        <v>2095</v>
      </c>
      <c r="I637" s="80" t="s">
        <v>1222</v>
      </c>
    </row>
    <row r="638" spans="1:9" ht="31" hidden="1" x14ac:dyDescent="0.35">
      <c r="A638" s="64">
        <v>626</v>
      </c>
      <c r="B638" s="65" t="s">
        <v>1223</v>
      </c>
      <c r="C638" s="66" t="s">
        <v>1224</v>
      </c>
      <c r="D638" s="66" t="s">
        <v>1224</v>
      </c>
      <c r="E638" s="68" t="s">
        <v>14</v>
      </c>
      <c r="F638" s="67">
        <v>3780000</v>
      </c>
      <c r="G638" s="66" t="s">
        <v>10</v>
      </c>
      <c r="H638" s="75" t="s">
        <v>2115</v>
      </c>
      <c r="I638" s="80" t="s">
        <v>1224</v>
      </c>
    </row>
    <row r="639" spans="1:9" hidden="1" x14ac:dyDescent="0.35">
      <c r="A639" s="64">
        <v>627</v>
      </c>
      <c r="B639" s="65" t="s">
        <v>1225</v>
      </c>
      <c r="C639" s="66" t="s">
        <v>1226</v>
      </c>
      <c r="D639" s="66" t="s">
        <v>1226</v>
      </c>
      <c r="E639" s="68" t="s">
        <v>14</v>
      </c>
      <c r="F639" s="67">
        <v>2433200</v>
      </c>
      <c r="G639" s="66" t="s">
        <v>10</v>
      </c>
      <c r="H639" s="75" t="s">
        <v>2116</v>
      </c>
      <c r="I639" s="80" t="s">
        <v>1226</v>
      </c>
    </row>
    <row r="640" spans="1:9" hidden="1" x14ac:dyDescent="0.35">
      <c r="A640" s="64">
        <v>628</v>
      </c>
      <c r="B640" s="65" t="s">
        <v>1227</v>
      </c>
      <c r="C640" s="66" t="s">
        <v>1228</v>
      </c>
      <c r="D640" s="66" t="s">
        <v>1228</v>
      </c>
      <c r="E640" s="68" t="s">
        <v>9</v>
      </c>
      <c r="F640" s="67">
        <v>2433200</v>
      </c>
      <c r="G640" s="66" t="s">
        <v>10</v>
      </c>
      <c r="H640" s="75" t="s">
        <v>2117</v>
      </c>
      <c r="I640" s="80" t="s">
        <v>1228</v>
      </c>
    </row>
    <row r="641" spans="1:9" ht="31" hidden="1" x14ac:dyDescent="0.35">
      <c r="A641" s="64">
        <v>629</v>
      </c>
      <c r="B641" s="65" t="s">
        <v>1229</v>
      </c>
      <c r="C641" s="66" t="s">
        <v>1230</v>
      </c>
      <c r="D641" s="66" t="s">
        <v>1230</v>
      </c>
      <c r="E641" s="68"/>
      <c r="F641" s="67">
        <v>5263300</v>
      </c>
      <c r="G641" s="66" t="s">
        <v>10</v>
      </c>
      <c r="H641" s="75" t="s">
        <v>2176</v>
      </c>
      <c r="I641" s="80" t="s">
        <v>1230</v>
      </c>
    </row>
    <row r="642" spans="1:9" ht="31" hidden="1" x14ac:dyDescent="0.35">
      <c r="A642" s="64">
        <v>630</v>
      </c>
      <c r="B642" s="65" t="s">
        <v>1231</v>
      </c>
      <c r="C642" s="66" t="s">
        <v>1232</v>
      </c>
      <c r="D642" s="66" t="s">
        <v>1232</v>
      </c>
      <c r="E642" s="68" t="s">
        <v>64</v>
      </c>
      <c r="F642" s="67">
        <v>5263300</v>
      </c>
      <c r="G642" s="66" t="s">
        <v>10</v>
      </c>
      <c r="H642" s="75" t="s">
        <v>2177</v>
      </c>
      <c r="I642" s="80" t="s">
        <v>1232</v>
      </c>
    </row>
    <row r="643" spans="1:9" hidden="1" x14ac:dyDescent="0.35">
      <c r="A643" s="64">
        <v>631</v>
      </c>
      <c r="B643" s="65" t="s">
        <v>1233</v>
      </c>
      <c r="C643" s="66" t="s">
        <v>1234</v>
      </c>
      <c r="D643" s="66" t="s">
        <v>1234</v>
      </c>
      <c r="E643" s="68" t="s">
        <v>9</v>
      </c>
      <c r="F643" s="67">
        <v>1570700</v>
      </c>
      <c r="G643" s="66" t="s">
        <v>10</v>
      </c>
      <c r="H643" s="75" t="s">
        <v>1944</v>
      </c>
      <c r="I643" s="80" t="s">
        <v>1234</v>
      </c>
    </row>
    <row r="644" spans="1:9" hidden="1" x14ac:dyDescent="0.35">
      <c r="A644" s="64">
        <v>632</v>
      </c>
      <c r="B644" s="65" t="s">
        <v>1235</v>
      </c>
      <c r="C644" s="66" t="s">
        <v>1236</v>
      </c>
      <c r="D644" s="66" t="s">
        <v>1236</v>
      </c>
      <c r="E644" s="68" t="s">
        <v>211</v>
      </c>
      <c r="F644" s="67">
        <v>1570700</v>
      </c>
      <c r="G644" s="66" t="s">
        <v>10</v>
      </c>
      <c r="H644" s="75" t="s">
        <v>1945</v>
      </c>
      <c r="I644" s="80" t="s">
        <v>1236</v>
      </c>
    </row>
    <row r="645" spans="1:9" hidden="1" x14ac:dyDescent="0.35">
      <c r="A645" s="64">
        <v>633</v>
      </c>
      <c r="B645" s="65" t="s">
        <v>1237</v>
      </c>
      <c r="C645" s="66" t="s">
        <v>1238</v>
      </c>
      <c r="D645" s="66" t="s">
        <v>1238</v>
      </c>
      <c r="E645" s="68" t="s">
        <v>14</v>
      </c>
      <c r="F645" s="67">
        <v>3634300</v>
      </c>
      <c r="G645" s="66" t="s">
        <v>10</v>
      </c>
      <c r="H645" s="75" t="s">
        <v>1946</v>
      </c>
      <c r="I645" s="80" t="s">
        <v>1238</v>
      </c>
    </row>
    <row r="646" spans="1:9" hidden="1" x14ac:dyDescent="0.35">
      <c r="A646" s="64">
        <v>634</v>
      </c>
      <c r="B646" s="65" t="s">
        <v>1239</v>
      </c>
      <c r="C646" s="66" t="s">
        <v>1240</v>
      </c>
      <c r="D646" s="66" t="s">
        <v>1240</v>
      </c>
      <c r="E646" s="68" t="s">
        <v>14</v>
      </c>
      <c r="F646" s="67">
        <v>2910400</v>
      </c>
      <c r="G646" s="66" t="s">
        <v>10</v>
      </c>
      <c r="H646" s="75" t="s">
        <v>1947</v>
      </c>
      <c r="I646" s="80" t="s">
        <v>1240</v>
      </c>
    </row>
    <row r="647" spans="1:9" ht="31" hidden="1" x14ac:dyDescent="0.35">
      <c r="A647" s="64">
        <v>635</v>
      </c>
      <c r="B647" s="65" t="s">
        <v>1241</v>
      </c>
      <c r="C647" s="66" t="s">
        <v>1242</v>
      </c>
      <c r="D647" s="66" t="s">
        <v>1242</v>
      </c>
      <c r="E647" s="68" t="s">
        <v>9</v>
      </c>
      <c r="F647" s="67">
        <v>2033900</v>
      </c>
      <c r="G647" s="66" t="s">
        <v>1243</v>
      </c>
      <c r="H647" s="75" t="s">
        <v>2004</v>
      </c>
      <c r="I647" s="80" t="s">
        <v>1242</v>
      </c>
    </row>
    <row r="648" spans="1:9" ht="31" hidden="1" x14ac:dyDescent="0.35">
      <c r="A648" s="64">
        <v>636</v>
      </c>
      <c r="B648" s="65" t="s">
        <v>1244</v>
      </c>
      <c r="C648" s="66" t="s">
        <v>1245</v>
      </c>
      <c r="D648" s="66" t="s">
        <v>1245</v>
      </c>
      <c r="E648" s="68" t="s">
        <v>9</v>
      </c>
      <c r="F648" s="67">
        <v>2033900</v>
      </c>
      <c r="G648" s="66" t="s">
        <v>1243</v>
      </c>
      <c r="H648" s="75" t="s">
        <v>2005</v>
      </c>
      <c r="I648" s="80" t="s">
        <v>1245</v>
      </c>
    </row>
    <row r="649" spans="1:9" ht="31" hidden="1" x14ac:dyDescent="0.35">
      <c r="A649" s="64">
        <v>637</v>
      </c>
      <c r="B649" s="65" t="s">
        <v>1246</v>
      </c>
      <c r="C649" s="66" t="s">
        <v>1247</v>
      </c>
      <c r="D649" s="66" t="s">
        <v>1247</v>
      </c>
      <c r="E649" s="68" t="s">
        <v>9</v>
      </c>
      <c r="F649" s="67">
        <v>2033900</v>
      </c>
      <c r="G649" s="66" t="s">
        <v>1243</v>
      </c>
      <c r="H649" s="75" t="s">
        <v>2006</v>
      </c>
      <c r="I649" s="80" t="s">
        <v>1247</v>
      </c>
    </row>
    <row r="650" spans="1:9" ht="31" hidden="1" x14ac:dyDescent="0.35">
      <c r="A650" s="64">
        <v>638</v>
      </c>
      <c r="B650" s="65" t="s">
        <v>1248</v>
      </c>
      <c r="C650" s="66" t="s">
        <v>1249</v>
      </c>
      <c r="D650" s="66" t="s">
        <v>1249</v>
      </c>
      <c r="E650" s="68" t="s">
        <v>9</v>
      </c>
      <c r="F650" s="67">
        <v>2976800</v>
      </c>
      <c r="G650" s="66" t="s">
        <v>1250</v>
      </c>
      <c r="H650" s="75" t="s">
        <v>2020</v>
      </c>
      <c r="I650" s="80" t="s">
        <v>1249</v>
      </c>
    </row>
    <row r="651" spans="1:9" ht="31" hidden="1" x14ac:dyDescent="0.35">
      <c r="A651" s="64">
        <v>639</v>
      </c>
      <c r="B651" s="65" t="s">
        <v>1251</v>
      </c>
      <c r="C651" s="66" t="s">
        <v>1252</v>
      </c>
      <c r="D651" s="66" t="s">
        <v>1252</v>
      </c>
      <c r="E651" s="68" t="s">
        <v>9</v>
      </c>
      <c r="F651" s="67">
        <v>2976800</v>
      </c>
      <c r="G651" s="66" t="s">
        <v>1250</v>
      </c>
      <c r="H651" s="75" t="s">
        <v>2021</v>
      </c>
      <c r="I651" s="80" t="s">
        <v>1252</v>
      </c>
    </row>
    <row r="652" spans="1:9" ht="31" hidden="1" x14ac:dyDescent="0.35">
      <c r="A652" s="64">
        <v>640</v>
      </c>
      <c r="B652" s="65" t="s">
        <v>1253</v>
      </c>
      <c r="C652" s="66" t="s">
        <v>1254</v>
      </c>
      <c r="D652" s="66" t="s">
        <v>1254</v>
      </c>
      <c r="E652" s="68" t="s">
        <v>211</v>
      </c>
      <c r="F652" s="67">
        <v>2976800</v>
      </c>
      <c r="G652" s="66" t="s">
        <v>1250</v>
      </c>
      <c r="H652" s="75" t="s">
        <v>2022</v>
      </c>
      <c r="I652" s="80" t="s">
        <v>1254</v>
      </c>
    </row>
    <row r="653" spans="1:9" ht="31" hidden="1" x14ac:dyDescent="0.35">
      <c r="A653" s="64">
        <v>641</v>
      </c>
      <c r="B653" s="65" t="s">
        <v>1255</v>
      </c>
      <c r="C653" s="66" t="s">
        <v>1256</v>
      </c>
      <c r="D653" s="66" t="s">
        <v>1256</v>
      </c>
      <c r="E653" s="68" t="s">
        <v>211</v>
      </c>
      <c r="F653" s="67">
        <v>2976800</v>
      </c>
      <c r="G653" s="66" t="s">
        <v>1250</v>
      </c>
      <c r="H653" s="75" t="s">
        <v>2023</v>
      </c>
      <c r="I653" s="80" t="s">
        <v>1256</v>
      </c>
    </row>
    <row r="654" spans="1:9" ht="31" hidden="1" x14ac:dyDescent="0.35">
      <c r="A654" s="64">
        <v>642</v>
      </c>
      <c r="B654" s="65" t="s">
        <v>1257</v>
      </c>
      <c r="C654" s="66" t="s">
        <v>1258</v>
      </c>
      <c r="D654" s="66" t="s">
        <v>1258</v>
      </c>
      <c r="E654" s="68" t="s">
        <v>9</v>
      </c>
      <c r="F654" s="67">
        <v>3204200</v>
      </c>
      <c r="G654" s="66" t="s">
        <v>1250</v>
      </c>
      <c r="H654" s="75" t="s">
        <v>2179</v>
      </c>
      <c r="I654" s="80" t="s">
        <v>1258</v>
      </c>
    </row>
    <row r="655" spans="1:9" ht="31" hidden="1" x14ac:dyDescent="0.35">
      <c r="A655" s="64">
        <v>643</v>
      </c>
      <c r="B655" s="65" t="s">
        <v>1259</v>
      </c>
      <c r="C655" s="66" t="s">
        <v>1260</v>
      </c>
      <c r="D655" s="66" t="s">
        <v>1260</v>
      </c>
      <c r="E655" s="68" t="s">
        <v>9</v>
      </c>
      <c r="F655" s="67">
        <v>3204200</v>
      </c>
      <c r="G655" s="66" t="s">
        <v>1250</v>
      </c>
      <c r="H655" s="75" t="s">
        <v>2180</v>
      </c>
      <c r="I655" s="80" t="s">
        <v>1260</v>
      </c>
    </row>
    <row r="656" spans="1:9" hidden="1" x14ac:dyDescent="0.35">
      <c r="A656" s="64">
        <v>644</v>
      </c>
      <c r="B656" s="65" t="s">
        <v>1261</v>
      </c>
      <c r="C656" s="66" t="s">
        <v>1262</v>
      </c>
      <c r="D656" s="66" t="s">
        <v>1262</v>
      </c>
      <c r="E656" s="68" t="s">
        <v>14</v>
      </c>
      <c r="F656" s="67">
        <v>2293500</v>
      </c>
      <c r="G656" s="66" t="s">
        <v>10</v>
      </c>
      <c r="H656" s="75" t="s">
        <v>1877</v>
      </c>
      <c r="I656" s="80" t="s">
        <v>1262</v>
      </c>
    </row>
    <row r="657" spans="1:9" hidden="1" x14ac:dyDescent="0.35">
      <c r="A657" s="64">
        <v>645</v>
      </c>
      <c r="B657" s="65" t="s">
        <v>1263</v>
      </c>
      <c r="C657" s="66" t="s">
        <v>1262</v>
      </c>
      <c r="D657" s="66" t="s">
        <v>1262</v>
      </c>
      <c r="E657" s="68" t="s">
        <v>14</v>
      </c>
      <c r="F657" s="67">
        <v>2293500</v>
      </c>
      <c r="G657" s="66" t="s">
        <v>10</v>
      </c>
      <c r="H657" s="75" t="s">
        <v>1878</v>
      </c>
      <c r="I657" s="80" t="s">
        <v>1262</v>
      </c>
    </row>
    <row r="658" spans="1:9" hidden="1" x14ac:dyDescent="0.35">
      <c r="A658" s="64">
        <v>646</v>
      </c>
      <c r="B658" s="65" t="s">
        <v>1264</v>
      </c>
      <c r="C658" s="66" t="s">
        <v>1265</v>
      </c>
      <c r="D658" s="66" t="s">
        <v>1266</v>
      </c>
      <c r="E658" s="68"/>
      <c r="F658" s="67">
        <v>2665100</v>
      </c>
      <c r="G658" s="66" t="s">
        <v>10</v>
      </c>
      <c r="H658" s="75" t="s">
        <v>2090</v>
      </c>
      <c r="I658" s="80" t="s">
        <v>1266</v>
      </c>
    </row>
    <row r="659" spans="1:9" hidden="1" x14ac:dyDescent="0.35">
      <c r="A659" s="64">
        <v>647</v>
      </c>
      <c r="B659" s="65" t="s">
        <v>1267</v>
      </c>
      <c r="C659" s="66" t="s">
        <v>1265</v>
      </c>
      <c r="D659" s="66" t="s">
        <v>1268</v>
      </c>
      <c r="E659" s="68"/>
      <c r="F659" s="67">
        <v>2663500</v>
      </c>
      <c r="G659" s="66" t="s">
        <v>10</v>
      </c>
      <c r="H659" s="75" t="s">
        <v>2091</v>
      </c>
      <c r="I659" s="80" t="s">
        <v>1268</v>
      </c>
    </row>
    <row r="660" spans="1:9" hidden="1" x14ac:dyDescent="0.35">
      <c r="A660" s="64">
        <v>648</v>
      </c>
      <c r="B660" s="65" t="s">
        <v>1269</v>
      </c>
      <c r="C660" s="66" t="s">
        <v>1265</v>
      </c>
      <c r="D660" s="66" t="s">
        <v>1270</v>
      </c>
      <c r="E660" s="68"/>
      <c r="F660" s="67">
        <v>2423300</v>
      </c>
      <c r="G660" s="66" t="s">
        <v>10</v>
      </c>
      <c r="H660" s="75" t="s">
        <v>2092</v>
      </c>
      <c r="I660" s="80" t="s">
        <v>1270</v>
      </c>
    </row>
    <row r="661" spans="1:9" ht="32.25" hidden="1" customHeight="1" x14ac:dyDescent="0.35">
      <c r="A661" s="64">
        <v>649</v>
      </c>
      <c r="B661" s="65" t="s">
        <v>1271</v>
      </c>
      <c r="C661" s="66" t="s">
        <v>1272</v>
      </c>
      <c r="D661" s="66" t="s">
        <v>1272</v>
      </c>
      <c r="E661" s="68" t="s">
        <v>211</v>
      </c>
      <c r="F661" s="67">
        <v>2423300</v>
      </c>
      <c r="G661" s="66" t="s">
        <v>10</v>
      </c>
      <c r="H661" s="75" t="s">
        <v>2093</v>
      </c>
      <c r="I661" s="80" t="s">
        <v>3908</v>
      </c>
    </row>
    <row r="662" spans="1:9" hidden="1" x14ac:dyDescent="0.35">
      <c r="A662" s="64">
        <v>650</v>
      </c>
      <c r="B662" s="65" t="s">
        <v>1273</v>
      </c>
      <c r="C662" s="66" t="s">
        <v>1274</v>
      </c>
      <c r="D662" s="66" t="s">
        <v>1274</v>
      </c>
      <c r="E662" s="68" t="s">
        <v>9</v>
      </c>
      <c r="F662" s="67">
        <v>2906200</v>
      </c>
      <c r="G662" s="66" t="s">
        <v>10</v>
      </c>
      <c r="H662" s="75" t="s">
        <v>1453</v>
      </c>
      <c r="I662" s="80" t="s">
        <v>1274</v>
      </c>
    </row>
    <row r="663" spans="1:9" ht="31" hidden="1" x14ac:dyDescent="0.35">
      <c r="A663" s="64">
        <v>651</v>
      </c>
      <c r="B663" s="65" t="s">
        <v>1275</v>
      </c>
      <c r="C663" s="66" t="s">
        <v>1276</v>
      </c>
      <c r="D663" s="66" t="s">
        <v>1276</v>
      </c>
      <c r="E663" s="68" t="s">
        <v>9</v>
      </c>
      <c r="F663" s="67">
        <v>2389900</v>
      </c>
      <c r="G663" s="66" t="s">
        <v>10</v>
      </c>
      <c r="H663" s="75" t="s">
        <v>1454</v>
      </c>
      <c r="I663" s="80" t="s">
        <v>1276</v>
      </c>
    </row>
    <row r="664" spans="1:9" ht="31" hidden="1" x14ac:dyDescent="0.35">
      <c r="A664" s="64">
        <v>652</v>
      </c>
      <c r="B664" s="65" t="s">
        <v>1277</v>
      </c>
      <c r="C664" s="66" t="s">
        <v>1278</v>
      </c>
      <c r="D664" s="66" t="s">
        <v>1278</v>
      </c>
      <c r="E664" s="68" t="s">
        <v>9</v>
      </c>
      <c r="F664" s="67">
        <v>2389900</v>
      </c>
      <c r="G664" s="66" t="s">
        <v>10</v>
      </c>
      <c r="H664" s="75" t="s">
        <v>1455</v>
      </c>
      <c r="I664" s="80" t="s">
        <v>1278</v>
      </c>
    </row>
    <row r="665" spans="1:9" ht="31" hidden="1" x14ac:dyDescent="0.35">
      <c r="A665" s="64">
        <v>653</v>
      </c>
      <c r="B665" s="65" t="s">
        <v>1279</v>
      </c>
      <c r="C665" s="66" t="s">
        <v>1280</v>
      </c>
      <c r="D665" s="66" t="s">
        <v>1280</v>
      </c>
      <c r="E665" s="68" t="s">
        <v>9</v>
      </c>
      <c r="F665" s="67">
        <v>2389900</v>
      </c>
      <c r="G665" s="66" t="s">
        <v>10</v>
      </c>
      <c r="H665" s="75" t="s">
        <v>1456</v>
      </c>
      <c r="I665" s="80" t="s">
        <v>1280</v>
      </c>
    </row>
    <row r="666" spans="1:9" hidden="1" x14ac:dyDescent="0.35">
      <c r="A666" s="64">
        <v>654</v>
      </c>
      <c r="B666" s="65" t="s">
        <v>1281</v>
      </c>
      <c r="C666" s="66" t="s">
        <v>1282</v>
      </c>
      <c r="D666" s="66" t="s">
        <v>1282</v>
      </c>
      <c r="E666" s="68" t="s">
        <v>9</v>
      </c>
      <c r="F666" s="67">
        <v>2389900</v>
      </c>
      <c r="G666" s="66" t="s">
        <v>10</v>
      </c>
      <c r="H666" s="75" t="s">
        <v>1457</v>
      </c>
      <c r="I666" s="80" t="s">
        <v>1282</v>
      </c>
    </row>
    <row r="667" spans="1:9" hidden="1" x14ac:dyDescent="0.35">
      <c r="A667" s="64">
        <v>655</v>
      </c>
      <c r="B667" s="65" t="s">
        <v>1283</v>
      </c>
      <c r="C667" s="66" t="s">
        <v>1284</v>
      </c>
      <c r="D667" s="66" t="s">
        <v>1284</v>
      </c>
      <c r="E667" s="68" t="s">
        <v>211</v>
      </c>
      <c r="F667" s="67">
        <v>1311100</v>
      </c>
      <c r="G667" s="66" t="s">
        <v>10</v>
      </c>
      <c r="H667" s="75" t="s">
        <v>1469</v>
      </c>
      <c r="I667" s="80" t="s">
        <v>1284</v>
      </c>
    </row>
    <row r="668" spans="1:9" hidden="1" x14ac:dyDescent="0.35">
      <c r="A668" s="64">
        <v>656</v>
      </c>
      <c r="B668" s="65" t="s">
        <v>1285</v>
      </c>
      <c r="C668" s="66" t="s">
        <v>1286</v>
      </c>
      <c r="D668" s="66" t="s">
        <v>1286</v>
      </c>
      <c r="E668" s="68" t="s">
        <v>14</v>
      </c>
      <c r="F668" s="67">
        <v>3103400</v>
      </c>
      <c r="G668" s="66" t="s">
        <v>10</v>
      </c>
      <c r="H668" s="75" t="s">
        <v>1478</v>
      </c>
      <c r="I668" s="80" t="s">
        <v>1286</v>
      </c>
    </row>
    <row r="669" spans="1:9" ht="31" hidden="1" x14ac:dyDescent="0.35">
      <c r="A669" s="64">
        <v>657</v>
      </c>
      <c r="B669" s="65" t="s">
        <v>1287</v>
      </c>
      <c r="C669" s="66" t="s">
        <v>1288</v>
      </c>
      <c r="D669" s="66" t="s">
        <v>1288</v>
      </c>
      <c r="E669" s="68" t="s">
        <v>14</v>
      </c>
      <c r="F669" s="67">
        <v>3103400</v>
      </c>
      <c r="G669" s="66" t="s">
        <v>10</v>
      </c>
      <c r="H669" s="75" t="s">
        <v>1479</v>
      </c>
      <c r="I669" s="80" t="s">
        <v>1288</v>
      </c>
    </row>
    <row r="670" spans="1:9" ht="31" hidden="1" x14ac:dyDescent="0.35">
      <c r="A670" s="64">
        <v>658</v>
      </c>
      <c r="B670" s="65" t="s">
        <v>1289</v>
      </c>
      <c r="C670" s="66" t="s">
        <v>1290</v>
      </c>
      <c r="D670" s="66" t="s">
        <v>1290</v>
      </c>
      <c r="E670" s="68" t="s">
        <v>14</v>
      </c>
      <c r="F670" s="67">
        <v>2850000</v>
      </c>
      <c r="G670" s="66" t="s">
        <v>10</v>
      </c>
      <c r="H670" s="75" t="s">
        <v>1850</v>
      </c>
      <c r="I670" s="80" t="s">
        <v>1290</v>
      </c>
    </row>
    <row r="671" spans="1:9" ht="31" hidden="1" x14ac:dyDescent="0.35">
      <c r="A671" s="64">
        <v>659</v>
      </c>
      <c r="B671" s="65" t="s">
        <v>1291</v>
      </c>
      <c r="C671" s="66" t="s">
        <v>1292</v>
      </c>
      <c r="D671" s="66" t="s">
        <v>1292</v>
      </c>
      <c r="E671" s="68" t="s">
        <v>14</v>
      </c>
      <c r="F671" s="67">
        <v>2850000</v>
      </c>
      <c r="G671" s="66" t="s">
        <v>10</v>
      </c>
      <c r="H671" s="75" t="s">
        <v>1851</v>
      </c>
      <c r="I671" s="80" t="s">
        <v>1292</v>
      </c>
    </row>
    <row r="672" spans="1:9" ht="31" hidden="1" x14ac:dyDescent="0.35">
      <c r="A672" s="64">
        <v>660</v>
      </c>
      <c r="B672" s="65" t="s">
        <v>1293</v>
      </c>
      <c r="C672" s="66" t="s">
        <v>1294</v>
      </c>
      <c r="D672" s="66" t="s">
        <v>1294</v>
      </c>
      <c r="E672" s="68" t="s">
        <v>211</v>
      </c>
      <c r="F672" s="67">
        <v>2092800</v>
      </c>
      <c r="G672" s="66" t="s">
        <v>10</v>
      </c>
      <c r="H672" s="75" t="s">
        <v>1910</v>
      </c>
      <c r="I672" s="80" t="s">
        <v>1294</v>
      </c>
    </row>
    <row r="673" spans="1:9" ht="31" hidden="1" x14ac:dyDescent="0.35">
      <c r="A673" s="64">
        <v>661</v>
      </c>
      <c r="B673" s="65" t="s">
        <v>1295</v>
      </c>
      <c r="C673" s="66" t="s">
        <v>1296</v>
      </c>
      <c r="D673" s="66" t="s">
        <v>1296</v>
      </c>
      <c r="E673" s="68" t="s">
        <v>211</v>
      </c>
      <c r="F673" s="67">
        <v>2092800</v>
      </c>
      <c r="G673" s="66" t="s">
        <v>10</v>
      </c>
      <c r="H673" s="75" t="s">
        <v>1911</v>
      </c>
      <c r="I673" s="80" t="s">
        <v>1296</v>
      </c>
    </row>
    <row r="674" spans="1:9" hidden="1" x14ac:dyDescent="0.35">
      <c r="A674" s="64">
        <v>662</v>
      </c>
      <c r="B674" s="65" t="s">
        <v>1297</v>
      </c>
      <c r="C674" s="66" t="s">
        <v>1298</v>
      </c>
      <c r="D674" s="66" t="s">
        <v>1298</v>
      </c>
      <c r="E674" s="68" t="s">
        <v>9</v>
      </c>
      <c r="F674" s="67">
        <v>2092800</v>
      </c>
      <c r="G674" s="66" t="s">
        <v>10</v>
      </c>
      <c r="H674" s="75" t="s">
        <v>1912</v>
      </c>
      <c r="I674" s="80" t="s">
        <v>1298</v>
      </c>
    </row>
    <row r="675" spans="1:9" hidden="1" x14ac:dyDescent="0.35">
      <c r="A675" s="64">
        <v>663</v>
      </c>
      <c r="B675" s="65" t="s">
        <v>1299</v>
      </c>
      <c r="C675" s="66" t="s">
        <v>1300</v>
      </c>
      <c r="D675" s="66" t="s">
        <v>1300</v>
      </c>
      <c r="E675" s="68" t="s">
        <v>9</v>
      </c>
      <c r="F675" s="67">
        <v>2092800</v>
      </c>
      <c r="G675" s="66" t="s">
        <v>10</v>
      </c>
      <c r="H675" s="75" t="s">
        <v>1913</v>
      </c>
      <c r="I675" s="80" t="s">
        <v>1300</v>
      </c>
    </row>
    <row r="676" spans="1:9" ht="46.5" hidden="1" x14ac:dyDescent="0.35">
      <c r="A676" s="64">
        <v>664</v>
      </c>
      <c r="B676" s="69" t="s">
        <v>5622</v>
      </c>
      <c r="C676" s="66" t="s">
        <v>1301</v>
      </c>
      <c r="D676" s="66" t="s">
        <v>2188</v>
      </c>
      <c r="E676" s="68" t="s">
        <v>14</v>
      </c>
      <c r="F676" s="67">
        <v>1204300</v>
      </c>
      <c r="G676" s="66" t="s">
        <v>5623</v>
      </c>
      <c r="H676" s="75" t="s">
        <v>2182</v>
      </c>
      <c r="I676" s="80" t="s">
        <v>2188</v>
      </c>
    </row>
    <row r="677" spans="1:9" ht="46.5" hidden="1" x14ac:dyDescent="0.35">
      <c r="A677" s="64">
        <v>665</v>
      </c>
      <c r="B677" s="69" t="s">
        <v>5624</v>
      </c>
      <c r="C677" s="66" t="s">
        <v>1302</v>
      </c>
      <c r="D677" s="66" t="s">
        <v>2189</v>
      </c>
      <c r="E677" s="68" t="s">
        <v>9</v>
      </c>
      <c r="F677" s="67">
        <v>1204300</v>
      </c>
      <c r="G677" s="66" t="s">
        <v>5623</v>
      </c>
      <c r="H677" s="75" t="s">
        <v>2183</v>
      </c>
      <c r="I677" s="80" t="s">
        <v>2189</v>
      </c>
    </row>
    <row r="678" spans="1:9" ht="31" hidden="1" x14ac:dyDescent="0.35">
      <c r="A678" s="64">
        <v>666</v>
      </c>
      <c r="B678" s="70" t="s">
        <v>1303</v>
      </c>
      <c r="C678" s="71" t="s">
        <v>1304</v>
      </c>
      <c r="D678" s="71" t="s">
        <v>1304</v>
      </c>
      <c r="E678" s="72" t="s">
        <v>14</v>
      </c>
      <c r="F678" s="67">
        <v>2093600</v>
      </c>
      <c r="G678" s="71" t="s">
        <v>1305</v>
      </c>
      <c r="H678" s="75" t="s">
        <v>2055</v>
      </c>
      <c r="I678" s="80" t="s">
        <v>1304</v>
      </c>
    </row>
    <row r="679" spans="1:9" hidden="1" x14ac:dyDescent="0.35">
      <c r="A679" s="64">
        <v>667</v>
      </c>
      <c r="B679" s="70" t="s">
        <v>1306</v>
      </c>
      <c r="C679" s="71" t="s">
        <v>1307</v>
      </c>
      <c r="D679" s="71" t="s">
        <v>1307</v>
      </c>
      <c r="E679" s="72" t="s">
        <v>211</v>
      </c>
      <c r="F679" s="67">
        <v>2718800</v>
      </c>
      <c r="G679" s="71" t="s">
        <v>10</v>
      </c>
      <c r="H679" s="75" t="s">
        <v>2056</v>
      </c>
      <c r="I679" s="80" t="s">
        <v>1307</v>
      </c>
    </row>
    <row r="680" spans="1:9" hidden="1" x14ac:dyDescent="0.35">
      <c r="A680" s="64">
        <v>668</v>
      </c>
      <c r="B680" s="70" t="s">
        <v>1308</v>
      </c>
      <c r="C680" s="71" t="s">
        <v>20</v>
      </c>
      <c r="D680" s="71" t="s">
        <v>20</v>
      </c>
      <c r="E680" s="72" t="s">
        <v>14</v>
      </c>
      <c r="F680" s="67">
        <v>2718800</v>
      </c>
      <c r="G680" s="71" t="s">
        <v>10</v>
      </c>
      <c r="H680" s="75" t="s">
        <v>2059</v>
      </c>
      <c r="I680" s="80" t="s">
        <v>20</v>
      </c>
    </row>
    <row r="681" spans="1:9" hidden="1" x14ac:dyDescent="0.35">
      <c r="A681" s="64">
        <v>669</v>
      </c>
      <c r="B681" s="70" t="s">
        <v>1309</v>
      </c>
      <c r="C681" s="71" t="s">
        <v>1310</v>
      </c>
      <c r="D681" s="71" t="s">
        <v>1310</v>
      </c>
      <c r="E681" s="72" t="s">
        <v>14</v>
      </c>
      <c r="F681" s="67">
        <v>2436100</v>
      </c>
      <c r="G681" s="71" t="s">
        <v>10</v>
      </c>
      <c r="H681" s="75" t="s">
        <v>2118</v>
      </c>
      <c r="I681" s="80" t="s">
        <v>1310</v>
      </c>
    </row>
    <row r="682" spans="1:9" ht="46.5" hidden="1" x14ac:dyDescent="0.35">
      <c r="A682" s="64">
        <v>670</v>
      </c>
      <c r="B682" s="70" t="s">
        <v>1311</v>
      </c>
      <c r="C682" s="71" t="s">
        <v>1312</v>
      </c>
      <c r="D682" s="71" t="s">
        <v>1312</v>
      </c>
      <c r="E682" s="72" t="s">
        <v>9</v>
      </c>
      <c r="F682" s="67">
        <v>3692400</v>
      </c>
      <c r="G682" s="71" t="s">
        <v>279</v>
      </c>
      <c r="H682" s="75" t="s">
        <v>2013</v>
      </c>
      <c r="I682" s="80" t="s">
        <v>1312</v>
      </c>
    </row>
    <row r="683" spans="1:9" ht="46.5" hidden="1" x14ac:dyDescent="0.35">
      <c r="A683" s="64">
        <v>671</v>
      </c>
      <c r="B683" s="70" t="s">
        <v>1313</v>
      </c>
      <c r="C683" s="71" t="s">
        <v>1314</v>
      </c>
      <c r="D683" s="71" t="s">
        <v>1314</v>
      </c>
      <c r="E683" s="72" t="s">
        <v>9</v>
      </c>
      <c r="F683" s="67">
        <v>3692400</v>
      </c>
      <c r="G683" s="71" t="s">
        <v>279</v>
      </c>
      <c r="H683" s="75" t="s">
        <v>2014</v>
      </c>
      <c r="I683" s="80" t="s">
        <v>1314</v>
      </c>
    </row>
    <row r="684" spans="1:9" ht="46.5" hidden="1" x14ac:dyDescent="0.35">
      <c r="A684" s="64">
        <v>672</v>
      </c>
      <c r="B684" s="70" t="s">
        <v>1315</v>
      </c>
      <c r="C684" s="71" t="s">
        <v>1316</v>
      </c>
      <c r="D684" s="71" t="s">
        <v>1316</v>
      </c>
      <c r="E684" s="72" t="s">
        <v>14</v>
      </c>
      <c r="F684" s="67">
        <v>3692400</v>
      </c>
      <c r="G684" s="71" t="s">
        <v>279</v>
      </c>
      <c r="H684" s="75" t="s">
        <v>2017</v>
      </c>
      <c r="I684" s="80" t="s">
        <v>1316</v>
      </c>
    </row>
    <row r="685" spans="1:9" ht="46.5" hidden="1" x14ac:dyDescent="0.35">
      <c r="A685" s="64">
        <v>673</v>
      </c>
      <c r="B685" s="70" t="s">
        <v>1317</v>
      </c>
      <c r="C685" s="71" t="s">
        <v>1318</v>
      </c>
      <c r="D685" s="71" t="s">
        <v>1318</v>
      </c>
      <c r="E685" s="72"/>
      <c r="F685" s="67">
        <v>2367100</v>
      </c>
      <c r="G685" s="71" t="s">
        <v>288</v>
      </c>
      <c r="H685" s="75" t="s">
        <v>1706</v>
      </c>
      <c r="I685" s="80" t="s">
        <v>1318</v>
      </c>
    </row>
    <row r="686" spans="1:9" ht="46.5" hidden="1" x14ac:dyDescent="0.35">
      <c r="A686" s="64">
        <v>674</v>
      </c>
      <c r="B686" s="70" t="s">
        <v>1319</v>
      </c>
      <c r="C686" s="71" t="s">
        <v>1320</v>
      </c>
      <c r="D686" s="71" t="s">
        <v>1320</v>
      </c>
      <c r="E686" s="72" t="s">
        <v>211</v>
      </c>
      <c r="F686" s="67">
        <v>2367100</v>
      </c>
      <c r="G686" s="71" t="s">
        <v>288</v>
      </c>
      <c r="H686" s="75" t="s">
        <v>1707</v>
      </c>
      <c r="I686" s="80" t="s">
        <v>1320</v>
      </c>
    </row>
    <row r="687" spans="1:9" ht="46.5" hidden="1" x14ac:dyDescent="0.35">
      <c r="A687" s="64">
        <v>675</v>
      </c>
      <c r="B687" s="70" t="s">
        <v>1321</v>
      </c>
      <c r="C687" s="71" t="s">
        <v>1322</v>
      </c>
      <c r="D687" s="71" t="s">
        <v>1322</v>
      </c>
      <c r="E687" s="72" t="s">
        <v>9</v>
      </c>
      <c r="F687" s="67">
        <v>2367100</v>
      </c>
      <c r="G687" s="71" t="s">
        <v>288</v>
      </c>
      <c r="H687" s="75" t="s">
        <v>1708</v>
      </c>
      <c r="I687" s="80" t="s">
        <v>1322</v>
      </c>
    </row>
    <row r="688" spans="1:9" ht="46.5" hidden="1" x14ac:dyDescent="0.35">
      <c r="A688" s="64">
        <v>676</v>
      </c>
      <c r="B688" s="70" t="s">
        <v>1323</v>
      </c>
      <c r="C688" s="71" t="s">
        <v>1324</v>
      </c>
      <c r="D688" s="71" t="s">
        <v>1324</v>
      </c>
      <c r="E688" s="72" t="s">
        <v>211</v>
      </c>
      <c r="F688" s="67">
        <v>2367100</v>
      </c>
      <c r="G688" s="71" t="s">
        <v>288</v>
      </c>
      <c r="H688" s="75" t="s">
        <v>1709</v>
      </c>
      <c r="I688" s="80" t="s">
        <v>1324</v>
      </c>
    </row>
    <row r="689" spans="1:9" ht="46.5" hidden="1" x14ac:dyDescent="0.35">
      <c r="A689" s="64">
        <v>677</v>
      </c>
      <c r="B689" s="70" t="s">
        <v>1325</v>
      </c>
      <c r="C689" s="71" t="s">
        <v>1326</v>
      </c>
      <c r="D689" s="71" t="s">
        <v>1326</v>
      </c>
      <c r="E689" s="72" t="s">
        <v>211</v>
      </c>
      <c r="F689" s="67">
        <v>2367100</v>
      </c>
      <c r="G689" s="71" t="s">
        <v>288</v>
      </c>
      <c r="H689" s="75" t="s">
        <v>1710</v>
      </c>
      <c r="I689" s="80" t="s">
        <v>1326</v>
      </c>
    </row>
    <row r="690" spans="1:9" ht="46.5" hidden="1" x14ac:dyDescent="0.35">
      <c r="A690" s="64">
        <v>678</v>
      </c>
      <c r="B690" s="70" t="s">
        <v>1327</v>
      </c>
      <c r="C690" s="71" t="s">
        <v>1328</v>
      </c>
      <c r="D690" s="71" t="s">
        <v>1328</v>
      </c>
      <c r="E690" s="72" t="s">
        <v>14</v>
      </c>
      <c r="F690" s="67">
        <v>2367100</v>
      </c>
      <c r="G690" s="71" t="s">
        <v>288</v>
      </c>
      <c r="H690" s="75" t="s">
        <v>1711</v>
      </c>
      <c r="I690" s="80" t="s">
        <v>1328</v>
      </c>
    </row>
    <row r="691" spans="1:9" ht="46.5" hidden="1" x14ac:dyDescent="0.35">
      <c r="A691" s="64">
        <v>679</v>
      </c>
      <c r="B691" s="70" t="s">
        <v>1329</v>
      </c>
      <c r="C691" s="71" t="s">
        <v>1330</v>
      </c>
      <c r="D691" s="71" t="s">
        <v>1330</v>
      </c>
      <c r="E691" s="72" t="s">
        <v>9</v>
      </c>
      <c r="F691" s="67">
        <v>2367100</v>
      </c>
      <c r="G691" s="71" t="s">
        <v>288</v>
      </c>
      <c r="H691" s="75" t="s">
        <v>1712</v>
      </c>
      <c r="I691" s="80" t="s">
        <v>1330</v>
      </c>
    </row>
    <row r="692" spans="1:9" ht="46.5" hidden="1" x14ac:dyDescent="0.35">
      <c r="A692" s="64">
        <v>680</v>
      </c>
      <c r="B692" s="70" t="s">
        <v>1331</v>
      </c>
      <c r="C692" s="71" t="s">
        <v>1332</v>
      </c>
      <c r="D692" s="71" t="s">
        <v>1333</v>
      </c>
      <c r="E692" s="72" t="s">
        <v>14</v>
      </c>
      <c r="F692" s="67">
        <v>2367100</v>
      </c>
      <c r="G692" s="71" t="s">
        <v>288</v>
      </c>
      <c r="H692" s="75" t="s">
        <v>1713</v>
      </c>
      <c r="I692" s="80" t="s">
        <v>1333</v>
      </c>
    </row>
    <row r="693" spans="1:9" ht="46.5" hidden="1" x14ac:dyDescent="0.35">
      <c r="A693" s="64">
        <v>681</v>
      </c>
      <c r="B693" s="70" t="s">
        <v>1334</v>
      </c>
      <c r="C693" s="71" t="s">
        <v>219</v>
      </c>
      <c r="D693" s="71" t="s">
        <v>219</v>
      </c>
      <c r="E693" s="72" t="s">
        <v>9</v>
      </c>
      <c r="F693" s="67">
        <v>2367100</v>
      </c>
      <c r="G693" s="71" t="s">
        <v>288</v>
      </c>
      <c r="H693" s="75" t="s">
        <v>1714</v>
      </c>
      <c r="I693" s="80" t="s">
        <v>4287</v>
      </c>
    </row>
    <row r="694" spans="1:9" ht="46.5" hidden="1" x14ac:dyDescent="0.35">
      <c r="A694" s="64">
        <v>682</v>
      </c>
      <c r="B694" s="70" t="s">
        <v>1335</v>
      </c>
      <c r="C694" s="71" t="s">
        <v>1336</v>
      </c>
      <c r="D694" s="71" t="s">
        <v>1336</v>
      </c>
      <c r="E694" s="72" t="s">
        <v>9</v>
      </c>
      <c r="F694" s="67">
        <v>2367100</v>
      </c>
      <c r="G694" s="71" t="s">
        <v>288</v>
      </c>
      <c r="H694" s="75" t="s">
        <v>1715</v>
      </c>
      <c r="I694" s="80" t="s">
        <v>1336</v>
      </c>
    </row>
    <row r="695" spans="1:9" ht="31" hidden="1" x14ac:dyDescent="0.35">
      <c r="A695" s="64">
        <v>683</v>
      </c>
      <c r="B695" s="70" t="s">
        <v>1337</v>
      </c>
      <c r="C695" s="71" t="s">
        <v>1338</v>
      </c>
      <c r="D695" s="71" t="s">
        <v>1338</v>
      </c>
      <c r="E695" s="72"/>
      <c r="F695" s="67">
        <v>2276100</v>
      </c>
      <c r="G695" s="71" t="s">
        <v>312</v>
      </c>
      <c r="H695" s="75" t="s">
        <v>2066</v>
      </c>
      <c r="I695" s="80" t="s">
        <v>1338</v>
      </c>
    </row>
    <row r="696" spans="1:9" ht="31" hidden="1" x14ac:dyDescent="0.35">
      <c r="A696" s="64">
        <v>684</v>
      </c>
      <c r="B696" s="70" t="s">
        <v>1339</v>
      </c>
      <c r="C696" s="71" t="s">
        <v>333</v>
      </c>
      <c r="D696" s="71" t="s">
        <v>333</v>
      </c>
      <c r="E696" s="72"/>
      <c r="F696" s="67">
        <v>2276100</v>
      </c>
      <c r="G696" s="71" t="s">
        <v>312</v>
      </c>
      <c r="H696" s="75" t="s">
        <v>2067</v>
      </c>
      <c r="I696" s="80" t="s">
        <v>333</v>
      </c>
    </row>
    <row r="697" spans="1:9" ht="31" hidden="1" x14ac:dyDescent="0.35">
      <c r="A697" s="64">
        <v>685</v>
      </c>
      <c r="B697" s="70" t="s">
        <v>1340</v>
      </c>
      <c r="C697" s="71" t="s">
        <v>1341</v>
      </c>
      <c r="D697" s="71" t="s">
        <v>1341</v>
      </c>
      <c r="E697" s="72" t="s">
        <v>14</v>
      </c>
      <c r="F697" s="67">
        <v>2276100</v>
      </c>
      <c r="G697" s="71" t="s">
        <v>312</v>
      </c>
      <c r="H697" s="75" t="s">
        <v>2068</v>
      </c>
      <c r="I697" s="80" t="s">
        <v>1341</v>
      </c>
    </row>
    <row r="698" spans="1:9" ht="31" hidden="1" x14ac:dyDescent="0.35">
      <c r="A698" s="64">
        <v>686</v>
      </c>
      <c r="B698" s="70" t="s">
        <v>1342</v>
      </c>
      <c r="C698" s="71" t="s">
        <v>1343</v>
      </c>
      <c r="D698" s="71" t="s">
        <v>1343</v>
      </c>
      <c r="E698" s="72" t="s">
        <v>9</v>
      </c>
      <c r="F698" s="67">
        <v>2276100</v>
      </c>
      <c r="G698" s="71" t="s">
        <v>312</v>
      </c>
      <c r="H698" s="75" t="s">
        <v>2069</v>
      </c>
      <c r="I698" s="80" t="s">
        <v>1343</v>
      </c>
    </row>
    <row r="699" spans="1:9" ht="31" hidden="1" x14ac:dyDescent="0.35">
      <c r="A699" s="64">
        <v>687</v>
      </c>
      <c r="B699" s="70" t="s">
        <v>1344</v>
      </c>
      <c r="C699" s="71" t="s">
        <v>311</v>
      </c>
      <c r="D699" s="71" t="s">
        <v>311</v>
      </c>
      <c r="E699" s="72" t="s">
        <v>211</v>
      </c>
      <c r="F699" s="67">
        <v>2276100</v>
      </c>
      <c r="G699" s="71" t="s">
        <v>312</v>
      </c>
      <c r="H699" s="75" t="s">
        <v>2070</v>
      </c>
      <c r="I699" s="80" t="s">
        <v>311</v>
      </c>
    </row>
    <row r="700" spans="1:9" ht="31" hidden="1" x14ac:dyDescent="0.35">
      <c r="A700" s="64">
        <v>688</v>
      </c>
      <c r="B700" s="70" t="s">
        <v>1345</v>
      </c>
      <c r="C700" s="71" t="s">
        <v>1346</v>
      </c>
      <c r="D700" s="71" t="s">
        <v>1346</v>
      </c>
      <c r="E700" s="72" t="s">
        <v>9</v>
      </c>
      <c r="F700" s="67">
        <v>2276100</v>
      </c>
      <c r="G700" s="71" t="s">
        <v>312</v>
      </c>
      <c r="H700" s="75" t="s">
        <v>2071</v>
      </c>
      <c r="I700" s="80" t="s">
        <v>1346</v>
      </c>
    </row>
    <row r="701" spans="1:9" ht="31" hidden="1" x14ac:dyDescent="0.35">
      <c r="A701" s="64">
        <v>689</v>
      </c>
      <c r="B701" s="70" t="s">
        <v>1347</v>
      </c>
      <c r="C701" s="71" t="s">
        <v>1348</v>
      </c>
      <c r="D701" s="71" t="s">
        <v>1348</v>
      </c>
      <c r="E701" s="72" t="s">
        <v>211</v>
      </c>
      <c r="F701" s="67">
        <v>2276100</v>
      </c>
      <c r="G701" s="71" t="s">
        <v>312</v>
      </c>
      <c r="H701" s="75" t="s">
        <v>2072</v>
      </c>
      <c r="I701" s="80" t="s">
        <v>1348</v>
      </c>
    </row>
    <row r="702" spans="1:9" ht="31" hidden="1" x14ac:dyDescent="0.35">
      <c r="A702" s="64">
        <v>690</v>
      </c>
      <c r="B702" s="70" t="s">
        <v>1349</v>
      </c>
      <c r="C702" s="71" t="s">
        <v>314</v>
      </c>
      <c r="D702" s="71" t="s">
        <v>314</v>
      </c>
      <c r="E702" s="72" t="s">
        <v>211</v>
      </c>
      <c r="F702" s="67">
        <v>2276100</v>
      </c>
      <c r="G702" s="71" t="s">
        <v>312</v>
      </c>
      <c r="H702" s="75" t="s">
        <v>2073</v>
      </c>
      <c r="I702" s="80" t="s">
        <v>314</v>
      </c>
    </row>
    <row r="703" spans="1:9" ht="46.5" hidden="1" x14ac:dyDescent="0.35">
      <c r="A703" s="64">
        <v>691</v>
      </c>
      <c r="B703" s="70" t="s">
        <v>1350</v>
      </c>
      <c r="C703" s="71" t="s">
        <v>1351</v>
      </c>
      <c r="D703" s="71" t="s">
        <v>1351</v>
      </c>
      <c r="E703" s="72" t="s">
        <v>14</v>
      </c>
      <c r="F703" s="67">
        <v>2276100</v>
      </c>
      <c r="G703" s="71" t="s">
        <v>312</v>
      </c>
      <c r="H703" s="75" t="s">
        <v>2074</v>
      </c>
      <c r="I703" s="80" t="s">
        <v>1351</v>
      </c>
    </row>
    <row r="704" spans="1:9" ht="31" hidden="1" x14ac:dyDescent="0.35">
      <c r="A704" s="64">
        <v>692</v>
      </c>
      <c r="B704" s="70" t="s">
        <v>1352</v>
      </c>
      <c r="C704" s="71" t="s">
        <v>12</v>
      </c>
      <c r="D704" s="71" t="s">
        <v>13</v>
      </c>
      <c r="E704" s="72" t="s">
        <v>14</v>
      </c>
      <c r="F704" s="67">
        <v>2276100</v>
      </c>
      <c r="G704" s="71" t="s">
        <v>312</v>
      </c>
      <c r="H704" s="75" t="s">
        <v>2075</v>
      </c>
      <c r="I704" s="80" t="s">
        <v>13</v>
      </c>
    </row>
    <row r="705" spans="1:9" ht="31" hidden="1" x14ac:dyDescent="0.35">
      <c r="A705" s="64">
        <v>693</v>
      </c>
      <c r="B705" s="70" t="s">
        <v>1353</v>
      </c>
      <c r="C705" s="71" t="s">
        <v>1354</v>
      </c>
      <c r="D705" s="71" t="s">
        <v>1354</v>
      </c>
      <c r="E705" s="72" t="s">
        <v>14</v>
      </c>
      <c r="F705" s="67">
        <v>2276100</v>
      </c>
      <c r="G705" s="71" t="s">
        <v>312</v>
      </c>
      <c r="H705" s="75" t="s">
        <v>2077</v>
      </c>
      <c r="I705" s="80" t="s">
        <v>1354</v>
      </c>
    </row>
    <row r="706" spans="1:9" ht="31" hidden="1" x14ac:dyDescent="0.35">
      <c r="A706" s="64">
        <v>694</v>
      </c>
      <c r="B706" s="70" t="s">
        <v>1355</v>
      </c>
      <c r="C706" s="71" t="s">
        <v>322</v>
      </c>
      <c r="D706" s="71" t="s">
        <v>322</v>
      </c>
      <c r="E706" s="72" t="s">
        <v>9</v>
      </c>
      <c r="F706" s="67">
        <v>2276100</v>
      </c>
      <c r="G706" s="71" t="s">
        <v>312</v>
      </c>
      <c r="H706" s="75" t="s">
        <v>2083</v>
      </c>
      <c r="I706" s="80" t="s">
        <v>322</v>
      </c>
    </row>
    <row r="707" spans="1:9" ht="31" hidden="1" x14ac:dyDescent="0.35">
      <c r="A707" s="64">
        <v>695</v>
      </c>
      <c r="B707" s="70" t="s">
        <v>1356</v>
      </c>
      <c r="C707" s="71" t="s">
        <v>322</v>
      </c>
      <c r="D707" s="71" t="s">
        <v>322</v>
      </c>
      <c r="E707" s="72"/>
      <c r="F707" s="67">
        <v>2276100</v>
      </c>
      <c r="G707" s="71" t="s">
        <v>312</v>
      </c>
      <c r="H707" s="75" t="s">
        <v>2089</v>
      </c>
      <c r="I707" s="80" t="s">
        <v>322</v>
      </c>
    </row>
    <row r="708" spans="1:9" ht="31" hidden="1" x14ac:dyDescent="0.35">
      <c r="A708" s="64">
        <v>696</v>
      </c>
      <c r="B708" s="70" t="s">
        <v>1357</v>
      </c>
      <c r="C708" s="71" t="s">
        <v>1358</v>
      </c>
      <c r="D708" s="71" t="s">
        <v>1358</v>
      </c>
      <c r="E708" s="72" t="s">
        <v>14</v>
      </c>
      <c r="F708" s="67">
        <v>2816800</v>
      </c>
      <c r="G708" s="71" t="s">
        <v>336</v>
      </c>
      <c r="H708" s="75" t="s">
        <v>2102</v>
      </c>
      <c r="I708" s="80" t="s">
        <v>1358</v>
      </c>
    </row>
    <row r="709" spans="1:9" ht="46.5" hidden="1" x14ac:dyDescent="0.35">
      <c r="A709" s="64">
        <v>697</v>
      </c>
      <c r="B709" s="70" t="s">
        <v>1359</v>
      </c>
      <c r="C709" s="71" t="s">
        <v>1360</v>
      </c>
      <c r="D709" s="71" t="s">
        <v>1360</v>
      </c>
      <c r="E709" s="72" t="s">
        <v>211</v>
      </c>
      <c r="F709" s="67">
        <v>2276400</v>
      </c>
      <c r="G709" s="71" t="s">
        <v>402</v>
      </c>
      <c r="H709" s="75" t="s">
        <v>1641</v>
      </c>
      <c r="I709" s="80" t="s">
        <v>1360</v>
      </c>
    </row>
    <row r="710" spans="1:9" ht="46.5" hidden="1" x14ac:dyDescent="0.35">
      <c r="A710" s="64">
        <v>698</v>
      </c>
      <c r="B710" s="70" t="s">
        <v>1361</v>
      </c>
      <c r="C710" s="71" t="s">
        <v>1362</v>
      </c>
      <c r="D710" s="71" t="s">
        <v>1362</v>
      </c>
      <c r="E710" s="72" t="s">
        <v>14</v>
      </c>
      <c r="F710" s="67">
        <v>2276400</v>
      </c>
      <c r="G710" s="71" t="s">
        <v>402</v>
      </c>
      <c r="H710" s="75" t="s">
        <v>1642</v>
      </c>
      <c r="I710" s="80" t="s">
        <v>1362</v>
      </c>
    </row>
    <row r="711" spans="1:9" ht="46.5" hidden="1" x14ac:dyDescent="0.35">
      <c r="A711" s="64">
        <v>699</v>
      </c>
      <c r="B711" s="70" t="s">
        <v>1363</v>
      </c>
      <c r="C711" s="71" t="s">
        <v>1364</v>
      </c>
      <c r="D711" s="71" t="s">
        <v>1364</v>
      </c>
      <c r="E711" s="72" t="s">
        <v>211</v>
      </c>
      <c r="F711" s="67">
        <v>2276400</v>
      </c>
      <c r="G711" s="71" t="s">
        <v>402</v>
      </c>
      <c r="H711" s="75" t="s">
        <v>1643</v>
      </c>
      <c r="I711" s="80" t="s">
        <v>1364</v>
      </c>
    </row>
    <row r="712" spans="1:9" ht="46.5" hidden="1" x14ac:dyDescent="0.35">
      <c r="A712" s="64">
        <v>700</v>
      </c>
      <c r="B712" s="70" t="s">
        <v>1365</v>
      </c>
      <c r="C712" s="71" t="s">
        <v>1366</v>
      </c>
      <c r="D712" s="71" t="s">
        <v>1366</v>
      </c>
      <c r="E712" s="72" t="s">
        <v>211</v>
      </c>
      <c r="F712" s="67">
        <v>2276400</v>
      </c>
      <c r="G712" s="71" t="s">
        <v>402</v>
      </c>
      <c r="H712" s="75" t="s">
        <v>1644</v>
      </c>
      <c r="I712" s="80" t="s">
        <v>1366</v>
      </c>
    </row>
    <row r="713" spans="1:9" ht="46.5" hidden="1" x14ac:dyDescent="0.35">
      <c r="A713" s="64">
        <v>701</v>
      </c>
      <c r="B713" s="70" t="s">
        <v>1367</v>
      </c>
      <c r="C713" s="71" t="s">
        <v>1368</v>
      </c>
      <c r="D713" s="71" t="s">
        <v>1368</v>
      </c>
      <c r="E713" s="72" t="s">
        <v>9</v>
      </c>
      <c r="F713" s="67">
        <v>2276400</v>
      </c>
      <c r="G713" s="71" t="s">
        <v>402</v>
      </c>
      <c r="H713" s="75" t="s">
        <v>1645</v>
      </c>
      <c r="I713" s="80" t="s">
        <v>1368</v>
      </c>
    </row>
    <row r="714" spans="1:9" ht="46.5" hidden="1" x14ac:dyDescent="0.35">
      <c r="A714" s="64">
        <v>702</v>
      </c>
      <c r="B714" s="70" t="s">
        <v>1369</v>
      </c>
      <c r="C714" s="71" t="s">
        <v>1368</v>
      </c>
      <c r="D714" s="71" t="s">
        <v>1368</v>
      </c>
      <c r="E714" s="72" t="s">
        <v>9</v>
      </c>
      <c r="F714" s="67">
        <v>2276400</v>
      </c>
      <c r="G714" s="71" t="s">
        <v>402</v>
      </c>
      <c r="H714" s="75" t="s">
        <v>1646</v>
      </c>
      <c r="I714" s="80" t="s">
        <v>1368</v>
      </c>
    </row>
    <row r="715" spans="1:9" ht="46.5" hidden="1" x14ac:dyDescent="0.35">
      <c r="A715" s="64">
        <v>703</v>
      </c>
      <c r="B715" s="70" t="s">
        <v>1370</v>
      </c>
      <c r="C715" s="71" t="s">
        <v>1371</v>
      </c>
      <c r="D715" s="71" t="s">
        <v>1371</v>
      </c>
      <c r="E715" s="72" t="s">
        <v>9</v>
      </c>
      <c r="F715" s="67">
        <v>2276400</v>
      </c>
      <c r="G715" s="71" t="s">
        <v>402</v>
      </c>
      <c r="H715" s="75" t="s">
        <v>1647</v>
      </c>
      <c r="I715" s="80" t="s">
        <v>1371</v>
      </c>
    </row>
    <row r="716" spans="1:9" ht="46.5" hidden="1" x14ac:dyDescent="0.35">
      <c r="A716" s="64">
        <v>704</v>
      </c>
      <c r="B716" s="70" t="s">
        <v>1372</v>
      </c>
      <c r="C716" s="71" t="s">
        <v>1373</v>
      </c>
      <c r="D716" s="71" t="s">
        <v>1373</v>
      </c>
      <c r="E716" s="72" t="s">
        <v>14</v>
      </c>
      <c r="F716" s="67">
        <v>2276400</v>
      </c>
      <c r="G716" s="71" t="s">
        <v>402</v>
      </c>
      <c r="H716" s="75" t="s">
        <v>1648</v>
      </c>
      <c r="I716" s="80" t="s">
        <v>1373</v>
      </c>
    </row>
    <row r="717" spans="1:9" ht="46.5" hidden="1" x14ac:dyDescent="0.35">
      <c r="A717" s="64">
        <v>705</v>
      </c>
      <c r="B717" s="70" t="s">
        <v>1374</v>
      </c>
      <c r="C717" s="71" t="s">
        <v>1375</v>
      </c>
      <c r="D717" s="71" t="s">
        <v>1375</v>
      </c>
      <c r="E717" s="72" t="s">
        <v>14</v>
      </c>
      <c r="F717" s="67">
        <v>2276400</v>
      </c>
      <c r="G717" s="71" t="s">
        <v>402</v>
      </c>
      <c r="H717" s="75" t="s">
        <v>1649</v>
      </c>
      <c r="I717" s="80" t="s">
        <v>1375</v>
      </c>
    </row>
    <row r="718" spans="1:9" ht="46.5" hidden="1" x14ac:dyDescent="0.35">
      <c r="A718" s="64">
        <v>706</v>
      </c>
      <c r="B718" s="70" t="s">
        <v>1376</v>
      </c>
      <c r="C718" s="71" t="s">
        <v>1377</v>
      </c>
      <c r="D718" s="71" t="s">
        <v>1377</v>
      </c>
      <c r="E718" s="72" t="s">
        <v>14</v>
      </c>
      <c r="F718" s="67">
        <v>2276400</v>
      </c>
      <c r="G718" s="71" t="s">
        <v>402</v>
      </c>
      <c r="H718" s="75" t="s">
        <v>1650</v>
      </c>
      <c r="I718" s="80" t="s">
        <v>1377</v>
      </c>
    </row>
    <row r="719" spans="1:9" ht="46.5" hidden="1" x14ac:dyDescent="0.35">
      <c r="A719" s="64">
        <v>707</v>
      </c>
      <c r="B719" s="70" t="s">
        <v>1378</v>
      </c>
      <c r="C719" s="71" t="s">
        <v>1379</v>
      </c>
      <c r="D719" s="71" t="s">
        <v>1379</v>
      </c>
      <c r="E719" s="72" t="s">
        <v>9</v>
      </c>
      <c r="F719" s="67">
        <v>2276400</v>
      </c>
      <c r="G719" s="71" t="s">
        <v>402</v>
      </c>
      <c r="H719" s="75" t="s">
        <v>1651</v>
      </c>
      <c r="I719" s="80" t="s">
        <v>1379</v>
      </c>
    </row>
    <row r="720" spans="1:9" ht="46.5" hidden="1" x14ac:dyDescent="0.35">
      <c r="A720" s="64">
        <v>708</v>
      </c>
      <c r="B720" s="70" t="s">
        <v>1380</v>
      </c>
      <c r="C720" s="71" t="s">
        <v>1381</v>
      </c>
      <c r="D720" s="71" t="s">
        <v>1381</v>
      </c>
      <c r="E720" s="72" t="s">
        <v>9</v>
      </c>
      <c r="F720" s="67">
        <v>2276400</v>
      </c>
      <c r="G720" s="71" t="s">
        <v>402</v>
      </c>
      <c r="H720" s="75" t="s">
        <v>1652</v>
      </c>
      <c r="I720" s="80" t="s">
        <v>1381</v>
      </c>
    </row>
    <row r="721" spans="1:9" ht="46.5" hidden="1" x14ac:dyDescent="0.35">
      <c r="A721" s="64">
        <v>709</v>
      </c>
      <c r="B721" s="70" t="s">
        <v>1382</v>
      </c>
      <c r="C721" s="71" t="s">
        <v>1383</v>
      </c>
      <c r="D721" s="71" t="s">
        <v>1383</v>
      </c>
      <c r="E721" s="72" t="s">
        <v>9</v>
      </c>
      <c r="F721" s="67">
        <v>2276400</v>
      </c>
      <c r="G721" s="71" t="s">
        <v>402</v>
      </c>
      <c r="H721" s="75" t="s">
        <v>1653</v>
      </c>
      <c r="I721" s="80" t="s">
        <v>1383</v>
      </c>
    </row>
    <row r="722" spans="1:9" hidden="1" x14ac:dyDescent="0.35">
      <c r="A722" s="64">
        <v>710</v>
      </c>
      <c r="B722" s="70" t="s">
        <v>1384</v>
      </c>
      <c r="C722" s="71" t="s">
        <v>1385</v>
      </c>
      <c r="D722" s="71" t="s">
        <v>1385</v>
      </c>
      <c r="E722" s="72" t="s">
        <v>14</v>
      </c>
      <c r="F722" s="67">
        <v>3175400</v>
      </c>
      <c r="G722" s="71" t="s">
        <v>10</v>
      </c>
      <c r="H722" s="75" t="s">
        <v>1527</v>
      </c>
      <c r="I722" s="80" t="s">
        <v>1385</v>
      </c>
    </row>
    <row r="723" spans="1:9" hidden="1" x14ac:dyDescent="0.35">
      <c r="A723" s="64">
        <v>711</v>
      </c>
      <c r="B723" s="70" t="s">
        <v>1386</v>
      </c>
      <c r="C723" s="71" t="s">
        <v>1387</v>
      </c>
      <c r="D723" s="71" t="s">
        <v>1387</v>
      </c>
      <c r="E723" s="72" t="s">
        <v>9</v>
      </c>
      <c r="F723" s="67">
        <v>2390200</v>
      </c>
      <c r="G723" s="71" t="s">
        <v>10</v>
      </c>
      <c r="H723" s="75" t="s">
        <v>1818</v>
      </c>
      <c r="I723" s="80" t="s">
        <v>1387</v>
      </c>
    </row>
    <row r="724" spans="1:9" ht="63.75" hidden="1" customHeight="1" x14ac:dyDescent="0.35">
      <c r="A724" s="64">
        <v>712</v>
      </c>
      <c r="B724" s="70" t="s">
        <v>1388</v>
      </c>
      <c r="C724" s="71" t="s">
        <v>1389</v>
      </c>
      <c r="D724" s="71" t="s">
        <v>1389</v>
      </c>
      <c r="E724" s="72" t="s">
        <v>64</v>
      </c>
      <c r="F724" s="67">
        <v>4357800</v>
      </c>
      <c r="G724" s="71" t="s">
        <v>659</v>
      </c>
      <c r="H724" s="75" t="s">
        <v>1798</v>
      </c>
      <c r="I724" s="80" t="s">
        <v>1389</v>
      </c>
    </row>
    <row r="725" spans="1:9" ht="63.75" hidden="1" customHeight="1" x14ac:dyDescent="0.35">
      <c r="A725" s="64">
        <v>713</v>
      </c>
      <c r="B725" s="70" t="s">
        <v>1390</v>
      </c>
      <c r="C725" s="71" t="s">
        <v>1391</v>
      </c>
      <c r="D725" s="71" t="s">
        <v>1391</v>
      </c>
      <c r="E725" s="72" t="s">
        <v>14</v>
      </c>
      <c r="F725" s="67">
        <v>4357800</v>
      </c>
      <c r="G725" s="71" t="s">
        <v>659</v>
      </c>
      <c r="H725" s="75" t="s">
        <v>1799</v>
      </c>
      <c r="I725" s="80" t="s">
        <v>1391</v>
      </c>
    </row>
    <row r="726" spans="1:9" ht="63.75" hidden="1" customHeight="1" x14ac:dyDescent="0.35">
      <c r="A726" s="64">
        <v>714</v>
      </c>
      <c r="B726" s="70" t="s">
        <v>1392</v>
      </c>
      <c r="C726" s="71" t="s">
        <v>1393</v>
      </c>
      <c r="D726" s="71" t="s">
        <v>1393</v>
      </c>
      <c r="E726" s="72" t="s">
        <v>14</v>
      </c>
      <c r="F726" s="67">
        <v>4357800</v>
      </c>
      <c r="G726" s="71" t="s">
        <v>659</v>
      </c>
      <c r="H726" s="75" t="s">
        <v>1800</v>
      </c>
      <c r="I726" s="80" t="s">
        <v>1393</v>
      </c>
    </row>
    <row r="727" spans="1:9" ht="63.75" hidden="1" customHeight="1" x14ac:dyDescent="0.35">
      <c r="A727" s="64">
        <v>715</v>
      </c>
      <c r="B727" s="70" t="s">
        <v>1394</v>
      </c>
      <c r="C727" s="71" t="s">
        <v>1395</v>
      </c>
      <c r="D727" s="71" t="s">
        <v>1395</v>
      </c>
      <c r="E727" s="72" t="s">
        <v>64</v>
      </c>
      <c r="F727" s="67">
        <v>4357800</v>
      </c>
      <c r="G727" s="71" t="s">
        <v>659</v>
      </c>
      <c r="H727" s="75" t="s">
        <v>1801</v>
      </c>
      <c r="I727" s="80" t="s">
        <v>1395</v>
      </c>
    </row>
    <row r="728" spans="1:9" ht="63.75" hidden="1" customHeight="1" x14ac:dyDescent="0.35">
      <c r="A728" s="64">
        <v>716</v>
      </c>
      <c r="B728" s="70" t="s">
        <v>1396</v>
      </c>
      <c r="C728" s="71" t="s">
        <v>1397</v>
      </c>
      <c r="D728" s="71" t="s">
        <v>1397</v>
      </c>
      <c r="E728" s="72" t="s">
        <v>14</v>
      </c>
      <c r="F728" s="67">
        <v>4357800</v>
      </c>
      <c r="G728" s="71" t="s">
        <v>659</v>
      </c>
      <c r="H728" s="75" t="s">
        <v>1802</v>
      </c>
      <c r="I728" s="80" t="s">
        <v>1397</v>
      </c>
    </row>
    <row r="729" spans="1:9" ht="63.75" hidden="1" customHeight="1" x14ac:dyDescent="0.35">
      <c r="A729" s="64">
        <v>717</v>
      </c>
      <c r="B729" s="70" t="s">
        <v>1398</v>
      </c>
      <c r="C729" s="71" t="s">
        <v>1399</v>
      </c>
      <c r="D729" s="71" t="s">
        <v>1399</v>
      </c>
      <c r="E729" s="72" t="s">
        <v>14</v>
      </c>
      <c r="F729" s="67">
        <v>4357800</v>
      </c>
      <c r="G729" s="71" t="s">
        <v>659</v>
      </c>
      <c r="H729" s="75" t="s">
        <v>1804</v>
      </c>
      <c r="I729" s="80" t="s">
        <v>1399</v>
      </c>
    </row>
    <row r="730" spans="1:9" ht="63.75" hidden="1" customHeight="1" x14ac:dyDescent="0.35">
      <c r="A730" s="64">
        <v>718</v>
      </c>
      <c r="B730" s="70" t="s">
        <v>1400</v>
      </c>
      <c r="C730" s="71" t="s">
        <v>1401</v>
      </c>
      <c r="D730" s="71" t="s">
        <v>1401</v>
      </c>
      <c r="E730" s="72" t="s">
        <v>64</v>
      </c>
      <c r="F730" s="67">
        <v>4357800</v>
      </c>
      <c r="G730" s="71" t="s">
        <v>659</v>
      </c>
      <c r="H730" s="75" t="s">
        <v>1805</v>
      </c>
      <c r="I730" s="80" t="s">
        <v>1401</v>
      </c>
    </row>
    <row r="731" spans="1:9" ht="63.75" hidden="1" customHeight="1" x14ac:dyDescent="0.35">
      <c r="A731" s="64">
        <v>719</v>
      </c>
      <c r="B731" s="70" t="s">
        <v>1402</v>
      </c>
      <c r="C731" s="71" t="s">
        <v>1403</v>
      </c>
      <c r="D731" s="71" t="s">
        <v>1403</v>
      </c>
      <c r="E731" s="72" t="s">
        <v>14</v>
      </c>
      <c r="F731" s="67">
        <v>4357800</v>
      </c>
      <c r="G731" s="71" t="s">
        <v>659</v>
      </c>
      <c r="H731" s="75" t="s">
        <v>1809</v>
      </c>
      <c r="I731" s="80" t="s">
        <v>1403</v>
      </c>
    </row>
    <row r="732" spans="1:9" ht="63.75" hidden="1" customHeight="1" x14ac:dyDescent="0.35">
      <c r="A732" s="64">
        <v>720</v>
      </c>
      <c r="B732" s="70" t="s">
        <v>1404</v>
      </c>
      <c r="C732" s="71" t="s">
        <v>1405</v>
      </c>
      <c r="D732" s="71" t="s">
        <v>1405</v>
      </c>
      <c r="E732" s="72" t="s">
        <v>14</v>
      </c>
      <c r="F732" s="67">
        <v>4357800</v>
      </c>
      <c r="G732" s="71" t="s">
        <v>659</v>
      </c>
      <c r="H732" s="75" t="s">
        <v>1810</v>
      </c>
      <c r="I732" s="80" t="s">
        <v>1405</v>
      </c>
    </row>
    <row r="733" spans="1:9" ht="72.75" hidden="1" customHeight="1" x14ac:dyDescent="0.35">
      <c r="A733" s="64">
        <v>721</v>
      </c>
      <c r="B733" s="70" t="s">
        <v>1406</v>
      </c>
      <c r="C733" s="71" t="s">
        <v>1407</v>
      </c>
      <c r="D733" s="71" t="s">
        <v>1407</v>
      </c>
      <c r="E733" s="72" t="s">
        <v>14</v>
      </c>
      <c r="F733" s="67">
        <v>4357800</v>
      </c>
      <c r="G733" s="71" t="s">
        <v>659</v>
      </c>
      <c r="H733" s="75" t="s">
        <v>1812</v>
      </c>
      <c r="I733" s="80" t="s">
        <v>1407</v>
      </c>
    </row>
    <row r="734" spans="1:9" hidden="1" x14ac:dyDescent="0.35">
      <c r="A734" s="64">
        <v>722</v>
      </c>
      <c r="B734" s="70" t="s">
        <v>1408</v>
      </c>
      <c r="C734" s="71" t="s">
        <v>1409</v>
      </c>
      <c r="D734" s="71" t="s">
        <v>1409</v>
      </c>
      <c r="E734" s="72" t="s">
        <v>9</v>
      </c>
      <c r="F734" s="67">
        <v>2493700</v>
      </c>
      <c r="G734" s="71" t="s">
        <v>10</v>
      </c>
      <c r="H734" s="75" t="s">
        <v>1575</v>
      </c>
      <c r="I734" s="80" t="s">
        <v>1409</v>
      </c>
    </row>
    <row r="735" spans="1:9" hidden="1" x14ac:dyDescent="0.35">
      <c r="A735" s="64">
        <v>723</v>
      </c>
      <c r="B735" s="70" t="s">
        <v>1410</v>
      </c>
      <c r="C735" s="71" t="s">
        <v>1411</v>
      </c>
      <c r="D735" s="71" t="s">
        <v>1411</v>
      </c>
      <c r="E735" s="72" t="s">
        <v>9</v>
      </c>
      <c r="F735" s="67">
        <v>2493700</v>
      </c>
      <c r="G735" s="71" t="s">
        <v>10</v>
      </c>
      <c r="H735" s="75" t="s">
        <v>1576</v>
      </c>
      <c r="I735" s="80" t="s">
        <v>1411</v>
      </c>
    </row>
    <row r="736" spans="1:9" hidden="1" x14ac:dyDescent="0.35">
      <c r="A736" s="64">
        <v>724</v>
      </c>
      <c r="B736" s="70" t="s">
        <v>1412</v>
      </c>
      <c r="C736" s="71" t="s">
        <v>1413</v>
      </c>
      <c r="D736" s="71" t="s">
        <v>1413</v>
      </c>
      <c r="E736" s="72" t="s">
        <v>9</v>
      </c>
      <c r="F736" s="67">
        <v>2493700</v>
      </c>
      <c r="G736" s="71" t="s">
        <v>10</v>
      </c>
      <c r="H736" s="75" t="s">
        <v>1577</v>
      </c>
      <c r="I736" s="80" t="s">
        <v>1413</v>
      </c>
    </row>
    <row r="737" spans="1:9" hidden="1" x14ac:dyDescent="0.35">
      <c r="A737" s="64">
        <v>725</v>
      </c>
      <c r="B737" s="70" t="s">
        <v>1414</v>
      </c>
      <c r="C737" s="71" t="s">
        <v>1415</v>
      </c>
      <c r="D737" s="71" t="s">
        <v>1415</v>
      </c>
      <c r="E737" s="72" t="s">
        <v>9</v>
      </c>
      <c r="F737" s="67">
        <v>2583600</v>
      </c>
      <c r="G737" s="71" t="s">
        <v>10</v>
      </c>
      <c r="H737" s="75" t="s">
        <v>2153</v>
      </c>
      <c r="I737" s="80" t="s">
        <v>1415</v>
      </c>
    </row>
    <row r="738" spans="1:9" ht="32.25" hidden="1" customHeight="1" x14ac:dyDescent="0.35">
      <c r="A738" s="64">
        <v>726</v>
      </c>
      <c r="B738" s="70" t="s">
        <v>1416</v>
      </c>
      <c r="C738" s="71" t="s">
        <v>1417</v>
      </c>
      <c r="D738" s="71" t="s">
        <v>1417</v>
      </c>
      <c r="E738" s="72" t="s">
        <v>211</v>
      </c>
      <c r="F738" s="67">
        <v>2583600</v>
      </c>
      <c r="G738" s="71" t="s">
        <v>10</v>
      </c>
      <c r="H738" s="75" t="s">
        <v>2154</v>
      </c>
      <c r="I738" s="80" t="s">
        <v>1417</v>
      </c>
    </row>
    <row r="739" spans="1:9" hidden="1" x14ac:dyDescent="0.35">
      <c r="A739" s="64">
        <v>727</v>
      </c>
      <c r="B739" s="70" t="s">
        <v>1418</v>
      </c>
      <c r="C739" s="71" t="s">
        <v>976</v>
      </c>
      <c r="D739" s="71" t="s">
        <v>976</v>
      </c>
      <c r="E739" s="72" t="s">
        <v>9</v>
      </c>
      <c r="F739" s="67">
        <v>2249700</v>
      </c>
      <c r="G739" s="71" t="s">
        <v>10</v>
      </c>
      <c r="H739" s="75" t="s">
        <v>1450</v>
      </c>
      <c r="I739" s="80" t="s">
        <v>976</v>
      </c>
    </row>
    <row r="740" spans="1:9" hidden="1" x14ac:dyDescent="0.35">
      <c r="A740" s="64">
        <v>728</v>
      </c>
      <c r="B740" s="70" t="s">
        <v>1419</v>
      </c>
      <c r="C740" s="71" t="s">
        <v>1420</v>
      </c>
      <c r="D740" s="71" t="s">
        <v>1420</v>
      </c>
      <c r="E740" s="72" t="s">
        <v>14</v>
      </c>
      <c r="F740" s="67">
        <v>5953300</v>
      </c>
      <c r="G740" s="71" t="s">
        <v>10</v>
      </c>
      <c r="H740" s="75" t="s">
        <v>1676</v>
      </c>
      <c r="I740" s="80" t="s">
        <v>1420</v>
      </c>
    </row>
    <row r="741" spans="1:9" ht="31" hidden="1" x14ac:dyDescent="0.35">
      <c r="A741" s="64">
        <v>729</v>
      </c>
      <c r="B741" s="70" t="s">
        <v>1421</v>
      </c>
      <c r="C741" s="71" t="s">
        <v>1422</v>
      </c>
      <c r="D741" s="71" t="s">
        <v>1422</v>
      </c>
      <c r="E741" s="72" t="s">
        <v>14</v>
      </c>
      <c r="F741" s="67">
        <v>5953300</v>
      </c>
      <c r="G741" s="71" t="s">
        <v>10</v>
      </c>
      <c r="H741" s="75" t="s">
        <v>1677</v>
      </c>
      <c r="I741" s="80" t="s">
        <v>1422</v>
      </c>
    </row>
    <row r="742" spans="1:9" ht="31" hidden="1" x14ac:dyDescent="0.35">
      <c r="A742" s="64">
        <v>730</v>
      </c>
      <c r="B742" s="70" t="s">
        <v>1423</v>
      </c>
      <c r="C742" s="71" t="s">
        <v>1424</v>
      </c>
      <c r="D742" s="71" t="s">
        <v>1424</v>
      </c>
      <c r="E742" s="72" t="s">
        <v>14</v>
      </c>
      <c r="F742" s="67">
        <v>3668700</v>
      </c>
      <c r="G742" s="71" t="s">
        <v>10</v>
      </c>
      <c r="H742" s="75" t="s">
        <v>2036</v>
      </c>
      <c r="I742" s="80" t="s">
        <v>1424</v>
      </c>
    </row>
    <row r="743" spans="1:9" ht="25.5" customHeight="1" x14ac:dyDescent="0.35">
      <c r="A743" s="64">
        <v>731</v>
      </c>
      <c r="B743" s="70" t="s">
        <v>1425</v>
      </c>
      <c r="C743" s="71" t="s">
        <v>1426</v>
      </c>
      <c r="D743" s="71" t="s">
        <v>1426</v>
      </c>
      <c r="E743" s="72" t="s">
        <v>14</v>
      </c>
      <c r="F743" s="67">
        <v>2908400</v>
      </c>
      <c r="G743" s="71" t="s">
        <v>1427</v>
      </c>
      <c r="H743" s="75" t="s">
        <v>1493</v>
      </c>
      <c r="I743" s="77"/>
    </row>
    <row r="744" spans="1:9" ht="31" x14ac:dyDescent="0.35">
      <c r="A744" s="64">
        <v>732</v>
      </c>
      <c r="B744" s="70" t="s">
        <v>1428</v>
      </c>
      <c r="C744" s="71" t="s">
        <v>1429</v>
      </c>
      <c r="D744" s="71" t="s">
        <v>1429</v>
      </c>
      <c r="E744" s="72" t="s">
        <v>14</v>
      </c>
      <c r="F744" s="67">
        <v>2908400</v>
      </c>
      <c r="G744" s="71" t="s">
        <v>1427</v>
      </c>
      <c r="H744" s="75" t="s">
        <v>1494</v>
      </c>
      <c r="I744" s="77"/>
    </row>
    <row r="745" spans="1:9" ht="30" customHeight="1" x14ac:dyDescent="0.35">
      <c r="A745" s="64">
        <v>733</v>
      </c>
      <c r="B745" s="70" t="s">
        <v>1430</v>
      </c>
      <c r="C745" s="71" t="s">
        <v>1431</v>
      </c>
      <c r="D745" s="71" t="s">
        <v>1431</v>
      </c>
      <c r="E745" s="72" t="s">
        <v>14</v>
      </c>
      <c r="F745" s="67">
        <v>2908400</v>
      </c>
      <c r="G745" s="71" t="s">
        <v>1427</v>
      </c>
      <c r="H745" s="75" t="s">
        <v>1495</v>
      </c>
      <c r="I745" s="77"/>
    </row>
    <row r="746" spans="1:9" ht="31" hidden="1" x14ac:dyDescent="0.35">
      <c r="A746" s="64">
        <v>734</v>
      </c>
      <c r="B746" s="70" t="s">
        <v>1432</v>
      </c>
      <c r="C746" s="71" t="s">
        <v>1260</v>
      </c>
      <c r="D746" s="71" t="s">
        <v>1260</v>
      </c>
      <c r="E746" s="72" t="s">
        <v>9</v>
      </c>
      <c r="F746" s="67">
        <v>3204200</v>
      </c>
      <c r="G746" s="71" t="s">
        <v>1250</v>
      </c>
      <c r="H746" s="75" t="s">
        <v>2178</v>
      </c>
      <c r="I746" s="80" t="s">
        <v>1260</v>
      </c>
    </row>
    <row r="747" spans="1:9" hidden="1" x14ac:dyDescent="0.35">
      <c r="A747" s="64">
        <v>735</v>
      </c>
      <c r="B747" s="70" t="s">
        <v>1433</v>
      </c>
      <c r="C747" s="71" t="s">
        <v>1434</v>
      </c>
      <c r="D747" s="71" t="s">
        <v>1434</v>
      </c>
      <c r="E747" s="72" t="s">
        <v>14</v>
      </c>
      <c r="F747" s="67">
        <v>3103400</v>
      </c>
      <c r="G747" s="71" t="s">
        <v>10</v>
      </c>
      <c r="H747" s="75" t="s">
        <v>1480</v>
      </c>
      <c r="I747" s="80" t="s">
        <v>1434</v>
      </c>
    </row>
    <row r="748" spans="1:9" hidden="1" x14ac:dyDescent="0.35">
      <c r="A748" s="64">
        <v>736</v>
      </c>
      <c r="B748" s="70" t="s">
        <v>1435</v>
      </c>
      <c r="C748" s="71" t="s">
        <v>1436</v>
      </c>
      <c r="D748" s="71" t="s">
        <v>1436</v>
      </c>
      <c r="E748" s="72" t="s">
        <v>14</v>
      </c>
      <c r="F748" s="67">
        <v>3103400</v>
      </c>
      <c r="G748" s="71" t="s">
        <v>10</v>
      </c>
      <c r="H748" s="75" t="s">
        <v>1481</v>
      </c>
      <c r="I748" s="80" t="s">
        <v>1436</v>
      </c>
    </row>
    <row r="749" spans="1:9" hidden="1" x14ac:dyDescent="0.35">
      <c r="A749" s="64">
        <v>737</v>
      </c>
      <c r="B749" s="70" t="s">
        <v>1437</v>
      </c>
      <c r="C749" s="71" t="s">
        <v>1438</v>
      </c>
      <c r="D749" s="71" t="s">
        <v>1438</v>
      </c>
      <c r="E749" s="72" t="s">
        <v>9</v>
      </c>
      <c r="F749" s="67">
        <v>3103400</v>
      </c>
      <c r="G749" s="71" t="s">
        <v>10</v>
      </c>
      <c r="H749" s="75" t="s">
        <v>1482</v>
      </c>
      <c r="I749" s="80" t="s">
        <v>1438</v>
      </c>
    </row>
    <row r="750" spans="1:9" ht="36.75" hidden="1" customHeight="1" x14ac:dyDescent="0.35">
      <c r="A750" s="64">
        <v>738</v>
      </c>
      <c r="B750" s="70" t="s">
        <v>1439</v>
      </c>
      <c r="C750" s="71" t="s">
        <v>1440</v>
      </c>
      <c r="D750" s="71" t="s">
        <v>1440</v>
      </c>
      <c r="E750" s="72"/>
      <c r="F750" s="67">
        <v>1029600</v>
      </c>
      <c r="G750" s="71" t="s">
        <v>1441</v>
      </c>
      <c r="H750" s="75" t="s">
        <v>1465</v>
      </c>
      <c r="I750" s="80" t="s">
        <v>1440</v>
      </c>
    </row>
    <row r="751" spans="1:9" ht="31" hidden="1" x14ac:dyDescent="0.35">
      <c r="A751" s="64">
        <v>739</v>
      </c>
      <c r="B751" s="72" t="s">
        <v>2212</v>
      </c>
      <c r="C751" s="74" t="s">
        <v>968</v>
      </c>
      <c r="D751" s="74" t="s">
        <v>968</v>
      </c>
      <c r="E751" s="72" t="s">
        <v>9</v>
      </c>
      <c r="F751" s="67">
        <v>2369200</v>
      </c>
      <c r="G751" s="71" t="s">
        <v>10</v>
      </c>
      <c r="H751" s="75" t="s">
        <v>4113</v>
      </c>
      <c r="I751" s="80" t="s">
        <v>968</v>
      </c>
    </row>
    <row r="752" spans="1:9" ht="31" hidden="1" x14ac:dyDescent="0.35">
      <c r="A752" s="64">
        <v>740</v>
      </c>
      <c r="B752" s="72" t="s">
        <v>2246</v>
      </c>
      <c r="C752" s="74" t="s">
        <v>2249</v>
      </c>
      <c r="D752" s="74" t="s">
        <v>2249</v>
      </c>
      <c r="E752" s="72" t="s">
        <v>14</v>
      </c>
      <c r="F752" s="67">
        <v>2951300</v>
      </c>
      <c r="G752" s="71" t="s">
        <v>10</v>
      </c>
      <c r="H752" s="75" t="s">
        <v>2254</v>
      </c>
      <c r="I752" s="80" t="s">
        <v>2249</v>
      </c>
    </row>
    <row r="753" spans="1:9" hidden="1" x14ac:dyDescent="0.35">
      <c r="A753" s="64">
        <v>741</v>
      </c>
      <c r="B753" s="72" t="s">
        <v>2329</v>
      </c>
      <c r="C753" s="74" t="s">
        <v>1011</v>
      </c>
      <c r="D753" s="74" t="s">
        <v>1011</v>
      </c>
      <c r="E753" s="72" t="s">
        <v>9</v>
      </c>
      <c r="F753" s="67">
        <v>2305100</v>
      </c>
      <c r="G753" s="71" t="s">
        <v>10</v>
      </c>
      <c r="H753" s="75" t="s">
        <v>2333</v>
      </c>
      <c r="I753" s="80" t="s">
        <v>1011</v>
      </c>
    </row>
    <row r="754" spans="1:9" hidden="1" x14ac:dyDescent="0.35">
      <c r="A754" s="64">
        <v>742</v>
      </c>
      <c r="B754" s="72" t="s">
        <v>2335</v>
      </c>
      <c r="C754" s="74" t="s">
        <v>1011</v>
      </c>
      <c r="D754" s="74" t="s">
        <v>1011</v>
      </c>
      <c r="E754" s="72" t="s">
        <v>14</v>
      </c>
      <c r="F754" s="67">
        <v>2305100</v>
      </c>
      <c r="G754" s="71" t="s">
        <v>10</v>
      </c>
      <c r="H754" s="75" t="s">
        <v>2337</v>
      </c>
      <c r="I754" s="80" t="s">
        <v>1011</v>
      </c>
    </row>
    <row r="755" spans="1:9" ht="31" hidden="1" x14ac:dyDescent="0.35">
      <c r="A755" s="64">
        <v>743</v>
      </c>
      <c r="B755" s="72" t="s">
        <v>2407</v>
      </c>
      <c r="C755" s="74" t="s">
        <v>2409</v>
      </c>
      <c r="D755" s="74" t="s">
        <v>2409</v>
      </c>
      <c r="E755" s="72" t="s">
        <v>14</v>
      </c>
      <c r="F755" s="67">
        <v>3333000</v>
      </c>
      <c r="G755" s="71" t="s">
        <v>2393</v>
      </c>
      <c r="H755" s="75" t="s">
        <v>2410</v>
      </c>
      <c r="I755" s="80" t="s">
        <v>2409</v>
      </c>
    </row>
    <row r="756" spans="1:9" ht="31" hidden="1" x14ac:dyDescent="0.35">
      <c r="A756" s="64">
        <v>744</v>
      </c>
      <c r="B756" s="72" t="s">
        <v>3204</v>
      </c>
      <c r="C756" s="74" t="s">
        <v>3206</v>
      </c>
      <c r="D756" s="74" t="s">
        <v>3206</v>
      </c>
      <c r="E756" s="72" t="s">
        <v>9</v>
      </c>
      <c r="F756" s="67">
        <v>2390200</v>
      </c>
      <c r="G756" s="71" t="s">
        <v>10</v>
      </c>
      <c r="H756" s="75" t="s">
        <v>3207</v>
      </c>
      <c r="I756" s="80" t="s">
        <v>3206</v>
      </c>
    </row>
    <row r="757" spans="1:9" ht="31" hidden="1" x14ac:dyDescent="0.35">
      <c r="A757" s="64">
        <v>745</v>
      </c>
      <c r="B757" s="72" t="s">
        <v>3748</v>
      </c>
      <c r="C757" s="74" t="s">
        <v>1209</v>
      </c>
      <c r="D757" s="74" t="s">
        <v>1209</v>
      </c>
      <c r="E757" s="72" t="s">
        <v>14</v>
      </c>
      <c r="F757" s="67">
        <v>5840100</v>
      </c>
      <c r="G757" s="71" t="s">
        <v>10</v>
      </c>
      <c r="H757" s="75" t="s">
        <v>3751</v>
      </c>
      <c r="I757" s="80" t="s">
        <v>1209</v>
      </c>
    </row>
    <row r="758" spans="1:9" ht="31" hidden="1" x14ac:dyDescent="0.35">
      <c r="A758" s="64">
        <v>746</v>
      </c>
      <c r="B758" s="72" t="s">
        <v>3808</v>
      </c>
      <c r="C758" s="74" t="s">
        <v>3810</v>
      </c>
      <c r="D758" s="74" t="s">
        <v>3810</v>
      </c>
      <c r="E758" s="72" t="s">
        <v>64</v>
      </c>
      <c r="F758" s="67">
        <v>2093600</v>
      </c>
      <c r="G758" s="71" t="s">
        <v>1305</v>
      </c>
      <c r="H758" s="75" t="s">
        <v>3812</v>
      </c>
      <c r="I758" s="80" t="s">
        <v>3810</v>
      </c>
    </row>
    <row r="759" spans="1:9" hidden="1" x14ac:dyDescent="0.35">
      <c r="A759" s="64">
        <v>747</v>
      </c>
      <c r="B759" s="72" t="s">
        <v>3817</v>
      </c>
      <c r="C759" s="74" t="s">
        <v>22</v>
      </c>
      <c r="D759" s="74" t="s">
        <v>22</v>
      </c>
      <c r="E759" s="72" t="s">
        <v>9</v>
      </c>
      <c r="F759" s="67">
        <v>2718800</v>
      </c>
      <c r="G759" s="71" t="s">
        <v>10</v>
      </c>
      <c r="H759" s="75" t="s">
        <v>3821</v>
      </c>
      <c r="I759" s="80" t="s">
        <v>22</v>
      </c>
    </row>
  </sheetData>
  <autoFilter ref="A11:I759" xr:uid="{290D98A2-8ADC-44BC-982E-7CFDE2D56625}">
    <filterColumn colId="8">
      <filters blank="1"/>
    </filterColumn>
  </autoFilter>
  <mergeCells count="15">
    <mergeCell ref="A7:G7"/>
    <mergeCell ref="A1:G1"/>
    <mergeCell ref="A2:G2"/>
    <mergeCell ref="A3:G3"/>
    <mergeCell ref="A5:G5"/>
    <mergeCell ref="A6:G6"/>
    <mergeCell ref="A8:G8"/>
    <mergeCell ref="A9:G9"/>
    <mergeCell ref="A11:A12"/>
    <mergeCell ref="B11:B12"/>
    <mergeCell ref="C11:C12"/>
    <mergeCell ref="D11:D12"/>
    <mergeCell ref="E11:E12"/>
    <mergeCell ref="F11:F12"/>
    <mergeCell ref="G11:G12"/>
  </mergeCells>
  <conditionalFormatting sqref="B10:B750 B760:B1048576 B1:B4">
    <cfRule type="duplicateValues" dxfId="1" priority="1"/>
  </conditionalFormatting>
  <conditionalFormatting sqref="B760:B1048576 B10:B11 B13:B675">
    <cfRule type="duplicateValues" dxfId="0" priority="2"/>
  </conditionalFormatting>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64418E-3DBF-4233-A97B-8154AE993286}">
  <dimension ref="A5:AB770"/>
  <sheetViews>
    <sheetView topLeftCell="A5" zoomScale="64" zoomScaleNormal="64" workbookViewId="0">
      <pane xSplit="3" ySplit="1" topLeftCell="D6" activePane="bottomRight" state="frozen"/>
      <selection activeCell="A5" sqref="A5"/>
      <selection pane="topRight" activeCell="D5" sqref="D5"/>
      <selection pane="bottomLeft" activeCell="A6" sqref="A6"/>
      <selection pane="bottomRight" activeCell="AB6" sqref="AB6"/>
    </sheetView>
  </sheetViews>
  <sheetFormatPr defaultColWidth="12.1796875" defaultRowHeight="16.5" x14ac:dyDescent="0.35"/>
  <cols>
    <col min="1" max="1" width="9.54296875" style="25" customWidth="1"/>
    <col min="2" max="2" width="15.453125" style="49" customWidth="1"/>
    <col min="3" max="3" width="15.54296875" style="25" customWidth="1"/>
    <col min="4" max="4" width="9.54296875" style="25" customWidth="1"/>
    <col min="5" max="5" width="36.81640625" style="50" customWidth="1"/>
    <col min="6" max="6" width="38.7265625" style="51" customWidth="1"/>
    <col min="7" max="7" width="36" style="52" hidden="1" customWidth="1"/>
    <col min="8" max="8" width="35.7265625" style="25" hidden="1" customWidth="1"/>
    <col min="9" max="9" width="9.54296875" style="25" hidden="1" customWidth="1"/>
    <col min="10" max="10" width="9.54296875" style="25" customWidth="1"/>
    <col min="11" max="11" width="8.81640625" style="25" hidden="1" customWidth="1"/>
    <col min="12" max="12" width="9.54296875" style="25" hidden="1" customWidth="1"/>
    <col min="13" max="13" width="31.54296875" style="25" hidden="1" customWidth="1"/>
    <col min="14" max="15" width="14.26953125" style="25" hidden="1" customWidth="1"/>
    <col min="16" max="16" width="18.1796875" style="25" hidden="1" customWidth="1"/>
    <col min="17" max="18" width="14.54296875" style="25" hidden="1" customWidth="1"/>
    <col min="19" max="19" width="18.1796875" style="25" hidden="1" customWidth="1"/>
    <col min="20" max="20" width="18.1796875" style="25" customWidth="1"/>
    <col min="21" max="21" width="28.1796875" style="49" customWidth="1"/>
    <col min="22" max="22" width="18.1796875" style="25" hidden="1" customWidth="1"/>
    <col min="23" max="23" width="9.81640625" style="25" hidden="1" customWidth="1"/>
    <col min="24" max="24" width="14.1796875" style="25" hidden="1" customWidth="1"/>
    <col min="25" max="25" width="16.1796875" style="25" hidden="1" customWidth="1"/>
    <col min="26" max="26" width="9.54296875" style="25" hidden="1" customWidth="1"/>
    <col min="27" max="27" width="16.1796875" style="25" customWidth="1"/>
    <col min="28" max="28" width="17.453125" style="25" customWidth="1"/>
    <col min="29" max="29" width="24.7265625" style="25" customWidth="1"/>
    <col min="30" max="16384" width="12.1796875" style="25"/>
  </cols>
  <sheetData>
    <row r="5" spans="1:28" s="9" customFormat="1" ht="137.25" customHeight="1" x14ac:dyDescent="0.35">
      <c r="A5" s="1" t="s">
        <v>0</v>
      </c>
      <c r="B5" s="2" t="s">
        <v>1</v>
      </c>
      <c r="C5" s="3" t="s">
        <v>2190</v>
      </c>
      <c r="D5" s="1" t="s">
        <v>2191</v>
      </c>
      <c r="E5" s="2" t="s">
        <v>2192</v>
      </c>
      <c r="F5" s="2" t="s">
        <v>2193</v>
      </c>
      <c r="G5" s="1" t="s">
        <v>2194</v>
      </c>
      <c r="H5" s="1" t="s">
        <v>3</v>
      </c>
      <c r="I5" s="1" t="s">
        <v>2195</v>
      </c>
      <c r="J5" s="1" t="s">
        <v>2196</v>
      </c>
      <c r="K5" s="1" t="s">
        <v>2197</v>
      </c>
      <c r="L5" s="4" t="s">
        <v>2198</v>
      </c>
      <c r="M5" s="5" t="s">
        <v>4</v>
      </c>
      <c r="N5" s="4" t="s">
        <v>2199</v>
      </c>
      <c r="O5" s="4" t="s">
        <v>2200</v>
      </c>
      <c r="P5" s="4" t="s">
        <v>2201</v>
      </c>
      <c r="Q5" s="4" t="s">
        <v>2202</v>
      </c>
      <c r="R5" s="4" t="s">
        <v>2203</v>
      </c>
      <c r="S5" s="4" t="s">
        <v>2204</v>
      </c>
      <c r="T5" s="4" t="s">
        <v>2205</v>
      </c>
      <c r="U5" s="6" t="s">
        <v>2206</v>
      </c>
      <c r="V5" s="3" t="s">
        <v>2207</v>
      </c>
      <c r="W5" s="3" t="s">
        <v>2208</v>
      </c>
      <c r="X5" s="3" t="s">
        <v>2209</v>
      </c>
      <c r="Y5" s="7" t="s">
        <v>2210</v>
      </c>
      <c r="Z5" s="8"/>
      <c r="AA5" s="8"/>
      <c r="AB5" s="78" t="s">
        <v>5625</v>
      </c>
    </row>
    <row r="6" spans="1:28" ht="33" x14ac:dyDescent="0.35">
      <c r="A6" s="10" t="s">
        <v>2211</v>
      </c>
      <c r="B6" s="11" t="s">
        <v>2212</v>
      </c>
      <c r="C6" s="12" t="s">
        <v>2213</v>
      </c>
      <c r="D6" s="13" t="s">
        <v>2214</v>
      </c>
      <c r="E6" s="14" t="s">
        <v>968</v>
      </c>
      <c r="F6" s="14" t="s">
        <v>968</v>
      </c>
      <c r="G6" s="15" t="s">
        <v>968</v>
      </c>
      <c r="H6" s="16" t="s">
        <v>968</v>
      </c>
      <c r="I6" s="13" t="s">
        <v>2215</v>
      </c>
      <c r="J6" s="13" t="s">
        <v>9</v>
      </c>
      <c r="K6" s="13">
        <v>600</v>
      </c>
      <c r="L6" s="17">
        <v>600</v>
      </c>
      <c r="M6" s="15" t="s">
        <v>968</v>
      </c>
      <c r="N6" s="18">
        <v>1437304.72698277</v>
      </c>
      <c r="O6" s="18">
        <v>716869.56521739101</v>
      </c>
      <c r="P6" s="19">
        <v>2154000</v>
      </c>
      <c r="Q6" s="20">
        <f t="shared" ref="Q6:Q260" si="0">+O6/1800000*2340000</f>
        <v>931930.4347826083</v>
      </c>
      <c r="R6" s="20">
        <v>0</v>
      </c>
      <c r="S6" s="20">
        <f t="shared" ref="S6:S69" si="1">+N6+Q6+R6</f>
        <v>2369235.1617653784</v>
      </c>
      <c r="T6" s="20">
        <f t="shared" ref="T6:T260" si="2">ROUNDDOWN(S6,-2)</f>
        <v>2369200</v>
      </c>
      <c r="U6" s="21" t="s">
        <v>10</v>
      </c>
      <c r="V6" s="12" t="s">
        <v>2216</v>
      </c>
      <c r="W6" s="12" t="s">
        <v>2217</v>
      </c>
      <c r="X6" s="12" t="s">
        <v>2218</v>
      </c>
      <c r="Y6" s="22">
        <v>43294</v>
      </c>
      <c r="Z6" s="23" t="s">
        <v>2219</v>
      </c>
      <c r="AA6" s="24" t="s">
        <v>4113</v>
      </c>
      <c r="AB6" s="76" t="s">
        <v>968</v>
      </c>
    </row>
    <row r="7" spans="1:28" ht="33" x14ac:dyDescent="0.35">
      <c r="A7" s="10" t="s">
        <v>2220</v>
      </c>
      <c r="B7" s="11" t="s">
        <v>967</v>
      </c>
      <c r="C7" s="12" t="s">
        <v>2213</v>
      </c>
      <c r="D7" s="13" t="s">
        <v>2221</v>
      </c>
      <c r="E7" s="14" t="s">
        <v>968</v>
      </c>
      <c r="F7" s="14" t="s">
        <v>968</v>
      </c>
      <c r="G7" s="15" t="s">
        <v>968</v>
      </c>
      <c r="H7" s="16" t="s">
        <v>968</v>
      </c>
      <c r="I7" s="13" t="s">
        <v>2215</v>
      </c>
      <c r="J7" s="13" t="s">
        <v>211</v>
      </c>
      <c r="K7" s="13">
        <v>600</v>
      </c>
      <c r="L7" s="17">
        <v>600</v>
      </c>
      <c r="M7" s="15" t="s">
        <v>968</v>
      </c>
      <c r="N7" s="18">
        <v>1437304.72698277</v>
      </c>
      <c r="O7" s="18">
        <v>716869.56521739101</v>
      </c>
      <c r="P7" s="19">
        <v>2154000</v>
      </c>
      <c r="Q7" s="20">
        <f t="shared" si="0"/>
        <v>931930.4347826083</v>
      </c>
      <c r="R7" s="20">
        <v>0</v>
      </c>
      <c r="S7" s="20">
        <f t="shared" si="1"/>
        <v>2369235.1617653784</v>
      </c>
      <c r="T7" s="20">
        <f t="shared" si="2"/>
        <v>2369200</v>
      </c>
      <c r="U7" s="21" t="s">
        <v>10</v>
      </c>
      <c r="V7" s="12" t="s">
        <v>2222</v>
      </c>
      <c r="W7" s="12" t="s">
        <v>2217</v>
      </c>
      <c r="X7" s="12" t="s">
        <v>2218</v>
      </c>
      <c r="Y7" s="22">
        <v>43294</v>
      </c>
      <c r="Z7" s="23" t="s">
        <v>2219</v>
      </c>
      <c r="AA7" s="24" t="s">
        <v>2181</v>
      </c>
      <c r="AB7" s="76" t="s">
        <v>968</v>
      </c>
    </row>
    <row r="8" spans="1:28" ht="33" x14ac:dyDescent="0.35">
      <c r="A8" s="10" t="s">
        <v>2223</v>
      </c>
      <c r="B8" s="11" t="s">
        <v>969</v>
      </c>
      <c r="C8" s="12" t="s">
        <v>2224</v>
      </c>
      <c r="D8" s="13" t="s">
        <v>2225</v>
      </c>
      <c r="E8" s="14" t="s">
        <v>970</v>
      </c>
      <c r="F8" s="14" t="s">
        <v>970</v>
      </c>
      <c r="G8" s="15" t="s">
        <v>970</v>
      </c>
      <c r="H8" s="16" t="s">
        <v>970</v>
      </c>
      <c r="I8" s="13" t="s">
        <v>2215</v>
      </c>
      <c r="J8" s="13" t="s">
        <v>14</v>
      </c>
      <c r="K8" s="13">
        <v>602</v>
      </c>
      <c r="L8" s="17">
        <v>602</v>
      </c>
      <c r="M8" s="15" t="s">
        <v>974</v>
      </c>
      <c r="N8" s="18">
        <v>2199068.7828758401</v>
      </c>
      <c r="O8" s="18">
        <v>914086.95652173902</v>
      </c>
      <c r="P8" s="19">
        <v>3113000</v>
      </c>
      <c r="Q8" s="20">
        <f t="shared" si="0"/>
        <v>1188313.0434782607</v>
      </c>
      <c r="R8" s="20">
        <v>0</v>
      </c>
      <c r="S8" s="20">
        <f t="shared" si="1"/>
        <v>3387381.8263541008</v>
      </c>
      <c r="T8" s="20">
        <f t="shared" si="2"/>
        <v>3387300</v>
      </c>
      <c r="U8" s="21" t="s">
        <v>10</v>
      </c>
      <c r="V8" s="12" t="s">
        <v>2216</v>
      </c>
      <c r="W8" s="12" t="s">
        <v>2217</v>
      </c>
      <c r="X8" s="12" t="s">
        <v>2226</v>
      </c>
      <c r="Y8" s="22">
        <v>43294</v>
      </c>
      <c r="Z8" s="23" t="s">
        <v>2219</v>
      </c>
      <c r="AA8" s="24" t="s">
        <v>1446</v>
      </c>
      <c r="AB8" s="76" t="s">
        <v>970</v>
      </c>
    </row>
    <row r="9" spans="1:28" ht="33" x14ac:dyDescent="0.35">
      <c r="A9" s="10" t="s">
        <v>2227</v>
      </c>
      <c r="B9" s="11" t="s">
        <v>971</v>
      </c>
      <c r="C9" s="12" t="s">
        <v>2224</v>
      </c>
      <c r="D9" s="13" t="s">
        <v>2228</v>
      </c>
      <c r="E9" s="14" t="s">
        <v>972</v>
      </c>
      <c r="F9" s="14" t="s">
        <v>972</v>
      </c>
      <c r="G9" s="15" t="s">
        <v>972</v>
      </c>
      <c r="H9" s="16" t="s">
        <v>972</v>
      </c>
      <c r="I9" s="13" t="s">
        <v>2215</v>
      </c>
      <c r="J9" s="13" t="s">
        <v>14</v>
      </c>
      <c r="K9" s="13">
        <v>602</v>
      </c>
      <c r="L9" s="17">
        <v>602</v>
      </c>
      <c r="M9" s="15" t="s">
        <v>974</v>
      </c>
      <c r="N9" s="18">
        <v>2199068.7828758401</v>
      </c>
      <c r="O9" s="18">
        <v>914086.95652173902</v>
      </c>
      <c r="P9" s="19">
        <v>3113000</v>
      </c>
      <c r="Q9" s="20">
        <f t="shared" si="0"/>
        <v>1188313.0434782607</v>
      </c>
      <c r="R9" s="20">
        <v>0</v>
      </c>
      <c r="S9" s="20">
        <f t="shared" si="1"/>
        <v>3387381.8263541008</v>
      </c>
      <c r="T9" s="20">
        <f t="shared" si="2"/>
        <v>3387300</v>
      </c>
      <c r="U9" s="21" t="s">
        <v>10</v>
      </c>
      <c r="V9" s="12" t="s">
        <v>2216</v>
      </c>
      <c r="W9" s="12" t="s">
        <v>2217</v>
      </c>
      <c r="X9" s="12" t="s">
        <v>2218</v>
      </c>
      <c r="Y9" s="22">
        <v>43294</v>
      </c>
      <c r="Z9" s="23" t="s">
        <v>2219</v>
      </c>
      <c r="AA9" s="24" t="s">
        <v>1447</v>
      </c>
      <c r="AB9" s="76" t="s">
        <v>972</v>
      </c>
    </row>
    <row r="10" spans="1:28" ht="33" x14ac:dyDescent="0.35">
      <c r="A10" s="10" t="s">
        <v>2229</v>
      </c>
      <c r="B10" s="11" t="s">
        <v>973</v>
      </c>
      <c r="C10" s="12" t="s">
        <v>2224</v>
      </c>
      <c r="D10" s="13" t="s">
        <v>2230</v>
      </c>
      <c r="E10" s="14" t="s">
        <v>974</v>
      </c>
      <c r="F10" s="14" t="s">
        <v>974</v>
      </c>
      <c r="G10" s="15" t="s">
        <v>974</v>
      </c>
      <c r="H10" s="16" t="s">
        <v>974</v>
      </c>
      <c r="I10" s="13" t="s">
        <v>2215</v>
      </c>
      <c r="J10" s="13" t="s">
        <v>14</v>
      </c>
      <c r="K10" s="13">
        <v>602</v>
      </c>
      <c r="L10" s="17">
        <v>602</v>
      </c>
      <c r="M10" s="15" t="s">
        <v>974</v>
      </c>
      <c r="N10" s="18">
        <v>2199068.7828758401</v>
      </c>
      <c r="O10" s="18">
        <v>914086.95652173902</v>
      </c>
      <c r="P10" s="19">
        <v>3113000</v>
      </c>
      <c r="Q10" s="20">
        <f t="shared" si="0"/>
        <v>1188313.0434782607</v>
      </c>
      <c r="R10" s="20">
        <v>0</v>
      </c>
      <c r="S10" s="20">
        <f t="shared" si="1"/>
        <v>3387381.8263541008</v>
      </c>
      <c r="T10" s="20">
        <f t="shared" si="2"/>
        <v>3387300</v>
      </c>
      <c r="U10" s="21" t="s">
        <v>10</v>
      </c>
      <c r="V10" s="12" t="s">
        <v>2222</v>
      </c>
      <c r="W10" s="12" t="s">
        <v>2217</v>
      </c>
      <c r="X10" s="12" t="s">
        <v>2218</v>
      </c>
      <c r="Y10" s="22">
        <v>43294</v>
      </c>
      <c r="Z10" s="23" t="s">
        <v>2219</v>
      </c>
      <c r="AA10" s="24" t="s">
        <v>1448</v>
      </c>
      <c r="AB10" s="76" t="s">
        <v>974</v>
      </c>
    </row>
    <row r="11" spans="1:28" ht="33" x14ac:dyDescent="0.35">
      <c r="A11" s="10" t="s">
        <v>2231</v>
      </c>
      <c r="B11" s="11" t="s">
        <v>975</v>
      </c>
      <c r="C11" s="12" t="s">
        <v>2232</v>
      </c>
      <c r="D11" s="13" t="s">
        <v>2233</v>
      </c>
      <c r="E11" s="14" t="s">
        <v>976</v>
      </c>
      <c r="F11" s="14" t="s">
        <v>976</v>
      </c>
      <c r="G11" s="15" t="s">
        <v>976</v>
      </c>
      <c r="H11" s="16" t="s">
        <v>976</v>
      </c>
      <c r="I11" s="13" t="s">
        <v>2234</v>
      </c>
      <c r="J11" s="13" t="s">
        <v>14</v>
      </c>
      <c r="K11" s="13">
        <v>603</v>
      </c>
      <c r="L11" s="17">
        <v>603</v>
      </c>
      <c r="M11" s="15" t="s">
        <v>976</v>
      </c>
      <c r="N11" s="18">
        <v>1669829.42593739</v>
      </c>
      <c r="O11" s="18">
        <v>446086.95652173902</v>
      </c>
      <c r="P11" s="19">
        <v>2116000</v>
      </c>
      <c r="Q11" s="20">
        <f t="shared" si="0"/>
        <v>579913.04347826075</v>
      </c>
      <c r="R11" s="20">
        <v>0</v>
      </c>
      <c r="S11" s="20">
        <f t="shared" si="1"/>
        <v>2249742.4694156507</v>
      </c>
      <c r="T11" s="20">
        <f t="shared" si="2"/>
        <v>2249700</v>
      </c>
      <c r="U11" s="21" t="s">
        <v>10</v>
      </c>
      <c r="V11" s="12" t="s">
        <v>2216</v>
      </c>
      <c r="W11" s="12" t="s">
        <v>2217</v>
      </c>
      <c r="X11" s="12" t="s">
        <v>2218</v>
      </c>
      <c r="Y11" s="22">
        <v>43294</v>
      </c>
      <c r="Z11" s="23" t="s">
        <v>2219</v>
      </c>
      <c r="AA11" s="24" t="s">
        <v>1449</v>
      </c>
      <c r="AB11" s="76" t="s">
        <v>976</v>
      </c>
    </row>
    <row r="12" spans="1:28" ht="33" x14ac:dyDescent="0.35">
      <c r="A12" s="10" t="s">
        <v>2235</v>
      </c>
      <c r="B12" s="11" t="s">
        <v>1418</v>
      </c>
      <c r="C12" s="12" t="s">
        <v>2232</v>
      </c>
      <c r="D12" s="13" t="s">
        <v>2236</v>
      </c>
      <c r="E12" s="14" t="s">
        <v>976</v>
      </c>
      <c r="F12" s="14" t="s">
        <v>976</v>
      </c>
      <c r="G12" s="15" t="s">
        <v>976</v>
      </c>
      <c r="H12" s="16" t="s">
        <v>976</v>
      </c>
      <c r="I12" s="13" t="s">
        <v>2234</v>
      </c>
      <c r="J12" s="13" t="s">
        <v>9</v>
      </c>
      <c r="K12" s="13">
        <v>603</v>
      </c>
      <c r="L12" s="17">
        <v>603</v>
      </c>
      <c r="M12" s="15" t="s">
        <v>976</v>
      </c>
      <c r="N12" s="18">
        <v>1669829.42593739</v>
      </c>
      <c r="O12" s="18">
        <v>446086.95652173902</v>
      </c>
      <c r="P12" s="19">
        <v>2116000</v>
      </c>
      <c r="Q12" s="20">
        <f t="shared" si="0"/>
        <v>579913.04347826075</v>
      </c>
      <c r="R12" s="20">
        <v>0</v>
      </c>
      <c r="S12" s="20">
        <f t="shared" si="1"/>
        <v>2249742.4694156507</v>
      </c>
      <c r="T12" s="20">
        <f t="shared" si="2"/>
        <v>2249700</v>
      </c>
      <c r="U12" s="21" t="s">
        <v>10</v>
      </c>
      <c r="V12" s="12" t="s">
        <v>2222</v>
      </c>
      <c r="W12" s="12" t="s">
        <v>2217</v>
      </c>
      <c r="X12" s="12" t="s">
        <v>2218</v>
      </c>
      <c r="Y12" s="22">
        <v>43294</v>
      </c>
      <c r="Z12" s="23" t="s">
        <v>2219</v>
      </c>
      <c r="AA12" s="24" t="s">
        <v>1450</v>
      </c>
      <c r="AB12" s="76" t="s">
        <v>976</v>
      </c>
    </row>
    <row r="13" spans="1:28" ht="49.5" x14ac:dyDescent="0.35">
      <c r="A13" s="10" t="s">
        <v>2237</v>
      </c>
      <c r="B13" s="11" t="s">
        <v>977</v>
      </c>
      <c r="C13" s="12" t="s">
        <v>2238</v>
      </c>
      <c r="D13" s="13" t="s">
        <v>2239</v>
      </c>
      <c r="E13" s="14" t="s">
        <v>978</v>
      </c>
      <c r="F13" s="14" t="s">
        <v>978</v>
      </c>
      <c r="G13" s="15" t="s">
        <v>978</v>
      </c>
      <c r="H13" s="16" t="s">
        <v>2240</v>
      </c>
      <c r="I13" s="13" t="s">
        <v>2215</v>
      </c>
      <c r="J13" s="13" t="s">
        <v>14</v>
      </c>
      <c r="K13" s="13">
        <v>605</v>
      </c>
      <c r="L13" s="17">
        <v>605</v>
      </c>
      <c r="M13" s="15" t="s">
        <v>2241</v>
      </c>
      <c r="N13" s="18">
        <v>2579195.67091054</v>
      </c>
      <c r="O13" s="18">
        <v>914086.95652173902</v>
      </c>
      <c r="P13" s="19">
        <v>3493000</v>
      </c>
      <c r="Q13" s="20">
        <f t="shared" si="0"/>
        <v>1188313.0434782607</v>
      </c>
      <c r="R13" s="20">
        <v>0</v>
      </c>
      <c r="S13" s="20">
        <f t="shared" si="1"/>
        <v>3767508.7143888008</v>
      </c>
      <c r="T13" s="20">
        <f t="shared" si="2"/>
        <v>3767500</v>
      </c>
      <c r="U13" s="21" t="s">
        <v>10</v>
      </c>
      <c r="V13" s="12" t="s">
        <v>2222</v>
      </c>
      <c r="W13" s="12" t="s">
        <v>2217</v>
      </c>
      <c r="X13" s="12" t="s">
        <v>2218</v>
      </c>
      <c r="Y13" s="22">
        <v>43294</v>
      </c>
      <c r="Z13" s="23" t="s">
        <v>2219</v>
      </c>
      <c r="AA13" s="24" t="s">
        <v>1451</v>
      </c>
      <c r="AB13" s="76" t="s">
        <v>978</v>
      </c>
    </row>
    <row r="14" spans="1:28" ht="49.5" x14ac:dyDescent="0.35">
      <c r="A14" s="10" t="s">
        <v>2242</v>
      </c>
      <c r="B14" s="11" t="s">
        <v>979</v>
      </c>
      <c r="C14" s="12" t="s">
        <v>2238</v>
      </c>
      <c r="D14" s="13" t="s">
        <v>2243</v>
      </c>
      <c r="E14" s="14" t="s">
        <v>980</v>
      </c>
      <c r="F14" s="14" t="s">
        <v>980</v>
      </c>
      <c r="G14" s="15" t="s">
        <v>980</v>
      </c>
      <c r="H14" s="16" t="s">
        <v>2244</v>
      </c>
      <c r="I14" s="13" t="s">
        <v>2215</v>
      </c>
      <c r="J14" s="13" t="s">
        <v>14</v>
      </c>
      <c r="K14" s="13">
        <v>605</v>
      </c>
      <c r="L14" s="17">
        <v>605</v>
      </c>
      <c r="M14" s="15" t="s">
        <v>2241</v>
      </c>
      <c r="N14" s="18">
        <v>2579195.67091054</v>
      </c>
      <c r="O14" s="18">
        <v>914086.95652173902</v>
      </c>
      <c r="P14" s="19">
        <v>3493000</v>
      </c>
      <c r="Q14" s="20">
        <f t="shared" si="0"/>
        <v>1188313.0434782607</v>
      </c>
      <c r="R14" s="20">
        <v>0</v>
      </c>
      <c r="S14" s="20">
        <f t="shared" si="1"/>
        <v>3767508.7143888008</v>
      </c>
      <c r="T14" s="20">
        <f t="shared" si="2"/>
        <v>3767500</v>
      </c>
      <c r="U14" s="21" t="s">
        <v>10</v>
      </c>
      <c r="V14" s="12" t="s">
        <v>2222</v>
      </c>
      <c r="W14" s="12" t="s">
        <v>2217</v>
      </c>
      <c r="X14" s="12" t="s">
        <v>2218</v>
      </c>
      <c r="Y14" s="22">
        <v>43294</v>
      </c>
      <c r="Z14" s="23" t="s">
        <v>2219</v>
      </c>
      <c r="AA14" s="24" t="s">
        <v>1452</v>
      </c>
      <c r="AB14" s="76" t="s">
        <v>980</v>
      </c>
    </row>
    <row r="15" spans="1:28" ht="49.5" x14ac:dyDescent="0.35">
      <c r="A15" s="10" t="s">
        <v>2245</v>
      </c>
      <c r="B15" s="11" t="s">
        <v>2246</v>
      </c>
      <c r="C15" s="12" t="s">
        <v>2247</v>
      </c>
      <c r="D15" s="13" t="s">
        <v>2248</v>
      </c>
      <c r="E15" s="14" t="s">
        <v>2249</v>
      </c>
      <c r="F15" s="14" t="s">
        <v>2249</v>
      </c>
      <c r="G15" s="15" t="s">
        <v>2249</v>
      </c>
      <c r="H15" s="16" t="s">
        <v>2249</v>
      </c>
      <c r="I15" s="13" t="s">
        <v>2215</v>
      </c>
      <c r="J15" s="13" t="s">
        <v>14</v>
      </c>
      <c r="K15" s="13">
        <v>1123</v>
      </c>
      <c r="L15" s="17">
        <v>1123</v>
      </c>
      <c r="M15" s="15" t="s">
        <v>2250</v>
      </c>
      <c r="N15" s="18">
        <v>1759009.92620868</v>
      </c>
      <c r="O15" s="18">
        <v>917217.39130434801</v>
      </c>
      <c r="P15" s="19">
        <v>2676000</v>
      </c>
      <c r="Q15" s="20">
        <f t="shared" si="0"/>
        <v>1192382.6086956523</v>
      </c>
      <c r="R15" s="20">
        <v>0</v>
      </c>
      <c r="S15" s="20">
        <f t="shared" si="1"/>
        <v>2951392.5349043324</v>
      </c>
      <c r="T15" s="20">
        <f t="shared" si="2"/>
        <v>2951300</v>
      </c>
      <c r="U15" s="21" t="s">
        <v>10</v>
      </c>
      <c r="V15" s="12" t="s">
        <v>2251</v>
      </c>
      <c r="W15" s="12" t="s">
        <v>2252</v>
      </c>
      <c r="X15" s="12" t="s">
        <v>2253</v>
      </c>
      <c r="Y15" s="22">
        <v>43294</v>
      </c>
      <c r="Z15" s="23" t="s">
        <v>2219</v>
      </c>
      <c r="AA15" s="24" t="s">
        <v>2254</v>
      </c>
      <c r="AB15" s="76" t="s">
        <v>2249</v>
      </c>
    </row>
    <row r="16" spans="1:28" ht="33" x14ac:dyDescent="0.35">
      <c r="A16" s="10" t="s">
        <v>2255</v>
      </c>
      <c r="B16" s="11" t="s">
        <v>1273</v>
      </c>
      <c r="C16" s="12" t="s">
        <v>2256</v>
      </c>
      <c r="D16" s="13" t="s">
        <v>2257</v>
      </c>
      <c r="E16" s="14" t="s">
        <v>1274</v>
      </c>
      <c r="F16" s="14" t="s">
        <v>1274</v>
      </c>
      <c r="G16" s="15" t="s">
        <v>1274</v>
      </c>
      <c r="H16" s="16" t="s">
        <v>1274</v>
      </c>
      <c r="I16" s="13" t="s">
        <v>2215</v>
      </c>
      <c r="J16" s="13" t="s">
        <v>9</v>
      </c>
      <c r="K16" s="13">
        <v>1124</v>
      </c>
      <c r="L16" s="17">
        <v>1124</v>
      </c>
      <c r="M16" s="15" t="s">
        <v>1274</v>
      </c>
      <c r="N16" s="18">
        <v>1815636.9135982301</v>
      </c>
      <c r="O16" s="18">
        <v>838956.52173913002</v>
      </c>
      <c r="P16" s="19">
        <v>2655000</v>
      </c>
      <c r="Q16" s="20">
        <f t="shared" si="0"/>
        <v>1090643.4782608692</v>
      </c>
      <c r="R16" s="20">
        <v>0</v>
      </c>
      <c r="S16" s="20">
        <f t="shared" si="1"/>
        <v>2906280.3918590993</v>
      </c>
      <c r="T16" s="20">
        <f t="shared" si="2"/>
        <v>2906200</v>
      </c>
      <c r="U16" s="21" t="s">
        <v>10</v>
      </c>
      <c r="V16" s="12" t="s">
        <v>2251</v>
      </c>
      <c r="W16" s="12" t="s">
        <v>2252</v>
      </c>
      <c r="X16" s="12" t="s">
        <v>2253</v>
      </c>
      <c r="Y16" s="22">
        <v>43294</v>
      </c>
      <c r="Z16" s="23" t="s">
        <v>2219</v>
      </c>
      <c r="AA16" s="24" t="s">
        <v>1453</v>
      </c>
      <c r="AB16" s="76" t="s">
        <v>1274</v>
      </c>
    </row>
    <row r="17" spans="1:28" ht="33" x14ac:dyDescent="0.35">
      <c r="A17" s="10" t="s">
        <v>2258</v>
      </c>
      <c r="B17" s="11" t="s">
        <v>1275</v>
      </c>
      <c r="C17" s="12" t="s">
        <v>2259</v>
      </c>
      <c r="D17" s="13" t="s">
        <v>2260</v>
      </c>
      <c r="E17" s="14" t="s">
        <v>1276</v>
      </c>
      <c r="F17" s="14" t="s">
        <v>1276</v>
      </c>
      <c r="G17" s="15" t="s">
        <v>1276</v>
      </c>
      <c r="H17" s="16" t="s">
        <v>1276</v>
      </c>
      <c r="I17" s="13" t="s">
        <v>2215</v>
      </c>
      <c r="J17" s="13" t="s">
        <v>9</v>
      </c>
      <c r="K17" s="13">
        <v>1125</v>
      </c>
      <c r="L17" s="17">
        <v>1125</v>
      </c>
      <c r="M17" s="15" t="s">
        <v>1282</v>
      </c>
      <c r="N17" s="18">
        <v>1301338.13511341</v>
      </c>
      <c r="O17" s="18">
        <v>837391.30434782605</v>
      </c>
      <c r="P17" s="19">
        <v>2139000</v>
      </c>
      <c r="Q17" s="20">
        <f t="shared" si="0"/>
        <v>1088608.6956521738</v>
      </c>
      <c r="R17" s="20">
        <v>0</v>
      </c>
      <c r="S17" s="20">
        <f t="shared" si="1"/>
        <v>2389946.8307655836</v>
      </c>
      <c r="T17" s="20">
        <f t="shared" si="2"/>
        <v>2389900</v>
      </c>
      <c r="U17" s="21" t="s">
        <v>10</v>
      </c>
      <c r="V17" s="12" t="s">
        <v>2261</v>
      </c>
      <c r="W17" s="12" t="s">
        <v>2252</v>
      </c>
      <c r="X17" s="12" t="s">
        <v>2262</v>
      </c>
      <c r="Y17" s="22">
        <v>43294</v>
      </c>
      <c r="Z17" s="23" t="s">
        <v>2219</v>
      </c>
      <c r="AA17" s="24" t="s">
        <v>1454</v>
      </c>
      <c r="AB17" s="76" t="s">
        <v>1276</v>
      </c>
    </row>
    <row r="18" spans="1:28" ht="33" x14ac:dyDescent="0.35">
      <c r="A18" s="10" t="s">
        <v>2263</v>
      </c>
      <c r="B18" s="11" t="s">
        <v>1277</v>
      </c>
      <c r="C18" s="12" t="s">
        <v>2259</v>
      </c>
      <c r="D18" s="13" t="s">
        <v>2264</v>
      </c>
      <c r="E18" s="14" t="s">
        <v>1278</v>
      </c>
      <c r="F18" s="14" t="s">
        <v>1278</v>
      </c>
      <c r="G18" s="15" t="s">
        <v>1278</v>
      </c>
      <c r="H18" s="16" t="s">
        <v>1278</v>
      </c>
      <c r="I18" s="13" t="s">
        <v>2215</v>
      </c>
      <c r="J18" s="13" t="s">
        <v>9</v>
      </c>
      <c r="K18" s="13">
        <v>1125</v>
      </c>
      <c r="L18" s="17">
        <v>1125</v>
      </c>
      <c r="M18" s="15" t="s">
        <v>1282</v>
      </c>
      <c r="N18" s="18">
        <v>1301338.13511341</v>
      </c>
      <c r="O18" s="18">
        <v>837391.30434782605</v>
      </c>
      <c r="P18" s="19">
        <v>2139000</v>
      </c>
      <c r="Q18" s="20">
        <f t="shared" si="0"/>
        <v>1088608.6956521738</v>
      </c>
      <c r="R18" s="20">
        <v>0</v>
      </c>
      <c r="S18" s="20">
        <f t="shared" si="1"/>
        <v>2389946.8307655836</v>
      </c>
      <c r="T18" s="20">
        <f t="shared" si="2"/>
        <v>2389900</v>
      </c>
      <c r="U18" s="21" t="s">
        <v>10</v>
      </c>
      <c r="V18" s="12" t="s">
        <v>2261</v>
      </c>
      <c r="W18" s="12" t="s">
        <v>2252</v>
      </c>
      <c r="X18" s="12" t="s">
        <v>2262</v>
      </c>
      <c r="Y18" s="22">
        <v>43294</v>
      </c>
      <c r="Z18" s="23" t="s">
        <v>2219</v>
      </c>
      <c r="AA18" s="24" t="s">
        <v>1455</v>
      </c>
      <c r="AB18" s="76" t="s">
        <v>1278</v>
      </c>
    </row>
    <row r="19" spans="1:28" ht="33" x14ac:dyDescent="0.35">
      <c r="A19" s="10" t="s">
        <v>2265</v>
      </c>
      <c r="B19" s="11" t="s">
        <v>1279</v>
      </c>
      <c r="C19" s="12" t="s">
        <v>2259</v>
      </c>
      <c r="D19" s="13" t="s">
        <v>2266</v>
      </c>
      <c r="E19" s="14" t="s">
        <v>1280</v>
      </c>
      <c r="F19" s="14" t="s">
        <v>1280</v>
      </c>
      <c r="G19" s="15" t="s">
        <v>1280</v>
      </c>
      <c r="H19" s="16" t="s">
        <v>1280</v>
      </c>
      <c r="I19" s="13" t="s">
        <v>2215</v>
      </c>
      <c r="J19" s="13" t="s">
        <v>9</v>
      </c>
      <c r="K19" s="13">
        <v>1125</v>
      </c>
      <c r="L19" s="17">
        <v>1125</v>
      </c>
      <c r="M19" s="15" t="s">
        <v>1282</v>
      </c>
      <c r="N19" s="18">
        <v>1301338.13511341</v>
      </c>
      <c r="O19" s="18">
        <v>837391.30434782605</v>
      </c>
      <c r="P19" s="19">
        <v>2139000</v>
      </c>
      <c r="Q19" s="20">
        <f t="shared" si="0"/>
        <v>1088608.6956521738</v>
      </c>
      <c r="R19" s="20">
        <v>0</v>
      </c>
      <c r="S19" s="20">
        <f t="shared" si="1"/>
        <v>2389946.8307655836</v>
      </c>
      <c r="T19" s="20">
        <f t="shared" si="2"/>
        <v>2389900</v>
      </c>
      <c r="U19" s="21" t="s">
        <v>10</v>
      </c>
      <c r="V19" s="12" t="s">
        <v>2261</v>
      </c>
      <c r="W19" s="12" t="s">
        <v>2252</v>
      </c>
      <c r="X19" s="12" t="s">
        <v>2262</v>
      </c>
      <c r="Y19" s="22">
        <v>43294</v>
      </c>
      <c r="Z19" s="23" t="s">
        <v>2219</v>
      </c>
      <c r="AA19" s="24" t="s">
        <v>1456</v>
      </c>
      <c r="AB19" s="76" t="s">
        <v>1280</v>
      </c>
    </row>
    <row r="20" spans="1:28" ht="33" x14ac:dyDescent="0.35">
      <c r="A20" s="10" t="s">
        <v>2267</v>
      </c>
      <c r="B20" s="11" t="s">
        <v>1281</v>
      </c>
      <c r="C20" s="12" t="s">
        <v>2259</v>
      </c>
      <c r="D20" s="13" t="s">
        <v>2268</v>
      </c>
      <c r="E20" s="14" t="s">
        <v>1282</v>
      </c>
      <c r="F20" s="14" t="s">
        <v>1282</v>
      </c>
      <c r="G20" s="15" t="s">
        <v>1282</v>
      </c>
      <c r="H20" s="16" t="s">
        <v>1282</v>
      </c>
      <c r="I20" s="13" t="s">
        <v>2234</v>
      </c>
      <c r="J20" s="13" t="s">
        <v>9</v>
      </c>
      <c r="K20" s="13">
        <v>1125</v>
      </c>
      <c r="L20" s="17">
        <v>1125</v>
      </c>
      <c r="M20" s="15" t="s">
        <v>1282</v>
      </c>
      <c r="N20" s="18">
        <v>1301338.13511341</v>
      </c>
      <c r="O20" s="18">
        <v>837391.30434782605</v>
      </c>
      <c r="P20" s="19">
        <v>2139000</v>
      </c>
      <c r="Q20" s="20">
        <f t="shared" si="0"/>
        <v>1088608.6956521738</v>
      </c>
      <c r="R20" s="20">
        <v>0</v>
      </c>
      <c r="S20" s="20">
        <f t="shared" si="1"/>
        <v>2389946.8307655836</v>
      </c>
      <c r="T20" s="20">
        <f t="shared" si="2"/>
        <v>2389900</v>
      </c>
      <c r="U20" s="21" t="s">
        <v>10</v>
      </c>
      <c r="V20" s="12" t="s">
        <v>2251</v>
      </c>
      <c r="W20" s="12" t="s">
        <v>2252</v>
      </c>
      <c r="X20" s="12" t="s">
        <v>2253</v>
      </c>
      <c r="Y20" s="22">
        <v>43294</v>
      </c>
      <c r="Z20" s="23" t="s">
        <v>2219</v>
      </c>
      <c r="AA20" s="24" t="s">
        <v>1457</v>
      </c>
      <c r="AB20" s="76" t="s">
        <v>1282</v>
      </c>
    </row>
    <row r="21" spans="1:28" ht="33" x14ac:dyDescent="0.35">
      <c r="A21" s="10" t="s">
        <v>2269</v>
      </c>
      <c r="B21" s="11" t="s">
        <v>981</v>
      </c>
      <c r="C21" s="12" t="s">
        <v>2270</v>
      </c>
      <c r="D21" s="13" t="s">
        <v>2271</v>
      </c>
      <c r="E21" s="14" t="s">
        <v>982</v>
      </c>
      <c r="F21" s="14" t="s">
        <v>982</v>
      </c>
      <c r="G21" s="15" t="s">
        <v>982</v>
      </c>
      <c r="H21" s="16" t="s">
        <v>982</v>
      </c>
      <c r="I21" s="13" t="s">
        <v>2234</v>
      </c>
      <c r="J21" s="13" t="s">
        <v>9</v>
      </c>
      <c r="K21" s="13">
        <v>607</v>
      </c>
      <c r="L21" s="17">
        <v>607</v>
      </c>
      <c r="M21" s="15" t="s">
        <v>982</v>
      </c>
      <c r="N21" s="18">
        <v>1110180.9352601001</v>
      </c>
      <c r="O21" s="18">
        <v>466434.78260869603</v>
      </c>
      <c r="P21" s="19">
        <v>1577000</v>
      </c>
      <c r="Q21" s="20">
        <f t="shared" si="0"/>
        <v>606365.21739130479</v>
      </c>
      <c r="R21" s="20">
        <v>0</v>
      </c>
      <c r="S21" s="20">
        <f t="shared" si="1"/>
        <v>1716546.152651405</v>
      </c>
      <c r="T21" s="20">
        <f t="shared" si="2"/>
        <v>1716500</v>
      </c>
      <c r="U21" s="21" t="s">
        <v>10</v>
      </c>
      <c r="V21" s="12" t="s">
        <v>2272</v>
      </c>
      <c r="W21" s="12" t="s">
        <v>2217</v>
      </c>
      <c r="X21" s="12" t="s">
        <v>2273</v>
      </c>
      <c r="Y21" s="22">
        <v>43294</v>
      </c>
      <c r="Z21" s="23" t="s">
        <v>2219</v>
      </c>
      <c r="AA21" s="24" t="s">
        <v>1458</v>
      </c>
      <c r="AB21" s="76" t="s">
        <v>982</v>
      </c>
    </row>
    <row r="22" spans="1:28" ht="33" x14ac:dyDescent="0.35">
      <c r="A22" s="10" t="s">
        <v>2274</v>
      </c>
      <c r="B22" s="11" t="s">
        <v>983</v>
      </c>
      <c r="C22" s="12" t="s">
        <v>2270</v>
      </c>
      <c r="D22" s="13" t="s">
        <v>2275</v>
      </c>
      <c r="E22" s="14" t="s">
        <v>982</v>
      </c>
      <c r="F22" s="14" t="s">
        <v>982</v>
      </c>
      <c r="G22" s="15" t="s">
        <v>982</v>
      </c>
      <c r="H22" s="16" t="s">
        <v>982</v>
      </c>
      <c r="I22" s="13" t="s">
        <v>2234</v>
      </c>
      <c r="J22" s="13" t="s">
        <v>9</v>
      </c>
      <c r="K22" s="13">
        <v>607</v>
      </c>
      <c r="L22" s="17">
        <v>607</v>
      </c>
      <c r="M22" s="15" t="s">
        <v>982</v>
      </c>
      <c r="N22" s="18">
        <v>1110180.9352601001</v>
      </c>
      <c r="O22" s="18">
        <v>466434.78260869603</v>
      </c>
      <c r="P22" s="19">
        <v>1577000</v>
      </c>
      <c r="Q22" s="20">
        <f t="shared" si="0"/>
        <v>606365.21739130479</v>
      </c>
      <c r="R22" s="20">
        <v>0</v>
      </c>
      <c r="S22" s="20">
        <f t="shared" si="1"/>
        <v>1716546.152651405</v>
      </c>
      <c r="T22" s="20">
        <f t="shared" si="2"/>
        <v>1716500</v>
      </c>
      <c r="U22" s="21" t="s">
        <v>10</v>
      </c>
      <c r="V22" s="12" t="s">
        <v>2216</v>
      </c>
      <c r="W22" s="12" t="s">
        <v>2217</v>
      </c>
      <c r="X22" s="12" t="s">
        <v>2218</v>
      </c>
      <c r="Y22" s="22">
        <v>43294</v>
      </c>
      <c r="Z22" s="23" t="s">
        <v>2219</v>
      </c>
      <c r="AA22" s="24" t="s">
        <v>1459</v>
      </c>
      <c r="AB22" s="76" t="s">
        <v>982</v>
      </c>
    </row>
    <row r="23" spans="1:28" ht="33" x14ac:dyDescent="0.35">
      <c r="A23" s="10" t="s">
        <v>2276</v>
      </c>
      <c r="B23" s="11" t="s">
        <v>984</v>
      </c>
      <c r="C23" s="12" t="s">
        <v>2270</v>
      </c>
      <c r="D23" s="13" t="s">
        <v>2277</v>
      </c>
      <c r="E23" s="14" t="s">
        <v>982</v>
      </c>
      <c r="F23" s="14" t="s">
        <v>982</v>
      </c>
      <c r="G23" s="15" t="s">
        <v>982</v>
      </c>
      <c r="H23" s="16" t="s">
        <v>982</v>
      </c>
      <c r="I23" s="13" t="s">
        <v>2234</v>
      </c>
      <c r="J23" s="13" t="s">
        <v>211</v>
      </c>
      <c r="K23" s="13">
        <v>607</v>
      </c>
      <c r="L23" s="17">
        <v>607</v>
      </c>
      <c r="M23" s="15" t="s">
        <v>982</v>
      </c>
      <c r="N23" s="18">
        <v>1110180.9352601001</v>
      </c>
      <c r="O23" s="18">
        <v>466434.78260869603</v>
      </c>
      <c r="P23" s="19">
        <v>1577000</v>
      </c>
      <c r="Q23" s="20">
        <f t="shared" si="0"/>
        <v>606365.21739130479</v>
      </c>
      <c r="R23" s="20">
        <v>0</v>
      </c>
      <c r="S23" s="20">
        <f t="shared" si="1"/>
        <v>1716546.152651405</v>
      </c>
      <c r="T23" s="20">
        <f t="shared" si="2"/>
        <v>1716500</v>
      </c>
      <c r="U23" s="21" t="s">
        <v>10</v>
      </c>
      <c r="V23" s="12" t="s">
        <v>2222</v>
      </c>
      <c r="W23" s="12" t="s">
        <v>2217</v>
      </c>
      <c r="X23" s="12" t="s">
        <v>2218</v>
      </c>
      <c r="Y23" s="22">
        <v>43294</v>
      </c>
      <c r="Z23" s="23" t="s">
        <v>2219</v>
      </c>
      <c r="AA23" s="24" t="s">
        <v>1460</v>
      </c>
      <c r="AB23" s="76" t="s">
        <v>982</v>
      </c>
    </row>
    <row r="24" spans="1:28" ht="49.5" x14ac:dyDescent="0.35">
      <c r="A24" s="10" t="s">
        <v>2278</v>
      </c>
      <c r="B24" s="11" t="s">
        <v>985</v>
      </c>
      <c r="C24" s="12" t="s">
        <v>2279</v>
      </c>
      <c r="D24" s="13" t="s">
        <v>2280</v>
      </c>
      <c r="E24" s="14" t="s">
        <v>986</v>
      </c>
      <c r="F24" s="14" t="s">
        <v>986</v>
      </c>
      <c r="G24" s="15" t="s">
        <v>986</v>
      </c>
      <c r="H24" s="16" t="s">
        <v>986</v>
      </c>
      <c r="I24" s="13" t="s">
        <v>2281</v>
      </c>
      <c r="J24" s="13" t="s">
        <v>64</v>
      </c>
      <c r="K24" s="13">
        <v>608</v>
      </c>
      <c r="L24" s="17">
        <v>608</v>
      </c>
      <c r="M24" s="15" t="s">
        <v>986</v>
      </c>
      <c r="N24" s="18">
        <v>3995593.0672245501</v>
      </c>
      <c r="O24" s="18">
        <v>1490086.95652174</v>
      </c>
      <c r="P24" s="19">
        <v>5486000</v>
      </c>
      <c r="Q24" s="20">
        <f t="shared" si="0"/>
        <v>1937113.0434782619</v>
      </c>
      <c r="R24" s="20">
        <v>0</v>
      </c>
      <c r="S24" s="20">
        <f t="shared" si="1"/>
        <v>5932706.1107028117</v>
      </c>
      <c r="T24" s="20">
        <f t="shared" si="2"/>
        <v>5932700</v>
      </c>
      <c r="U24" s="21" t="s">
        <v>10</v>
      </c>
      <c r="V24" s="12" t="s">
        <v>2272</v>
      </c>
      <c r="W24" s="12" t="s">
        <v>2217</v>
      </c>
      <c r="X24" s="12" t="s">
        <v>2273</v>
      </c>
      <c r="Y24" s="22">
        <v>43294</v>
      </c>
      <c r="Z24" s="23" t="s">
        <v>2219</v>
      </c>
      <c r="AA24" s="24" t="s">
        <v>1461</v>
      </c>
      <c r="AB24" s="76" t="s">
        <v>986</v>
      </c>
    </row>
    <row r="25" spans="1:28" ht="49.5" x14ac:dyDescent="0.35">
      <c r="A25" s="10" t="s">
        <v>2282</v>
      </c>
      <c r="B25" s="11" t="s">
        <v>987</v>
      </c>
      <c r="C25" s="12" t="s">
        <v>2279</v>
      </c>
      <c r="D25" s="13" t="s">
        <v>2283</v>
      </c>
      <c r="E25" s="14" t="s">
        <v>988</v>
      </c>
      <c r="F25" s="14" t="s">
        <v>988</v>
      </c>
      <c r="G25" s="15" t="s">
        <v>988</v>
      </c>
      <c r="H25" s="16" t="s">
        <v>988</v>
      </c>
      <c r="I25" s="13" t="s">
        <v>2215</v>
      </c>
      <c r="J25" s="13"/>
      <c r="K25" s="13">
        <v>608</v>
      </c>
      <c r="L25" s="17">
        <v>608</v>
      </c>
      <c r="M25" s="15" t="s">
        <v>986</v>
      </c>
      <c r="N25" s="18">
        <v>3995593.0672245501</v>
      </c>
      <c r="O25" s="18">
        <v>1490086.95652174</v>
      </c>
      <c r="P25" s="19">
        <v>5486000</v>
      </c>
      <c r="Q25" s="20">
        <f t="shared" si="0"/>
        <v>1937113.0434782619</v>
      </c>
      <c r="R25" s="20">
        <v>0</v>
      </c>
      <c r="S25" s="20">
        <f t="shared" si="1"/>
        <v>5932706.1107028117</v>
      </c>
      <c r="T25" s="20">
        <f t="shared" si="2"/>
        <v>5932700</v>
      </c>
      <c r="U25" s="21" t="s">
        <v>10</v>
      </c>
      <c r="V25" s="12" t="s">
        <v>2216</v>
      </c>
      <c r="W25" s="12" t="s">
        <v>2217</v>
      </c>
      <c r="X25" s="12" t="s">
        <v>2226</v>
      </c>
      <c r="Y25" s="22">
        <v>43294</v>
      </c>
      <c r="Z25" s="23" t="s">
        <v>2219</v>
      </c>
      <c r="AA25" s="24" t="s">
        <v>1462</v>
      </c>
      <c r="AB25" s="76" t="s">
        <v>988</v>
      </c>
    </row>
    <row r="26" spans="1:28" ht="49.5" x14ac:dyDescent="0.35">
      <c r="A26" s="10" t="s">
        <v>2284</v>
      </c>
      <c r="B26" s="11" t="s">
        <v>989</v>
      </c>
      <c r="C26" s="12" t="s">
        <v>2279</v>
      </c>
      <c r="D26" s="13" t="s">
        <v>2285</v>
      </c>
      <c r="E26" s="14" t="s">
        <v>986</v>
      </c>
      <c r="F26" s="14" t="s">
        <v>986</v>
      </c>
      <c r="G26" s="15" t="s">
        <v>986</v>
      </c>
      <c r="H26" s="16" t="s">
        <v>986</v>
      </c>
      <c r="I26" s="13" t="s">
        <v>2215</v>
      </c>
      <c r="J26" s="13" t="s">
        <v>64</v>
      </c>
      <c r="K26" s="13">
        <v>608</v>
      </c>
      <c r="L26" s="17">
        <v>608</v>
      </c>
      <c r="M26" s="15" t="s">
        <v>986</v>
      </c>
      <c r="N26" s="18">
        <v>3995593.0672245501</v>
      </c>
      <c r="O26" s="18">
        <v>1490086.95652174</v>
      </c>
      <c r="P26" s="19">
        <v>5486000</v>
      </c>
      <c r="Q26" s="20">
        <f t="shared" si="0"/>
        <v>1937113.0434782619</v>
      </c>
      <c r="R26" s="20">
        <v>0</v>
      </c>
      <c r="S26" s="20">
        <f t="shared" si="1"/>
        <v>5932706.1107028117</v>
      </c>
      <c r="T26" s="20">
        <f t="shared" si="2"/>
        <v>5932700</v>
      </c>
      <c r="U26" s="21" t="s">
        <v>10</v>
      </c>
      <c r="V26" s="12" t="s">
        <v>2216</v>
      </c>
      <c r="W26" s="12" t="s">
        <v>2217</v>
      </c>
      <c r="X26" s="12" t="s">
        <v>2218</v>
      </c>
      <c r="Y26" s="22">
        <v>43294</v>
      </c>
      <c r="Z26" s="23" t="s">
        <v>2219</v>
      </c>
      <c r="AA26" s="24" t="s">
        <v>1463</v>
      </c>
      <c r="AB26" s="76" t="s">
        <v>986</v>
      </c>
    </row>
    <row r="27" spans="1:28" ht="49.5" x14ac:dyDescent="0.35">
      <c r="A27" s="10" t="s">
        <v>2286</v>
      </c>
      <c r="B27" s="11" t="s">
        <v>990</v>
      </c>
      <c r="C27" s="12" t="s">
        <v>2279</v>
      </c>
      <c r="D27" s="13" t="s">
        <v>2287</v>
      </c>
      <c r="E27" s="14" t="s">
        <v>986</v>
      </c>
      <c r="F27" s="14" t="s">
        <v>986</v>
      </c>
      <c r="G27" s="15" t="s">
        <v>986</v>
      </c>
      <c r="H27" s="16" t="s">
        <v>986</v>
      </c>
      <c r="I27" s="13" t="s">
        <v>2215</v>
      </c>
      <c r="J27" s="13" t="s">
        <v>64</v>
      </c>
      <c r="K27" s="13">
        <v>608</v>
      </c>
      <c r="L27" s="17">
        <v>608</v>
      </c>
      <c r="M27" s="15" t="s">
        <v>986</v>
      </c>
      <c r="N27" s="18">
        <v>3995593.0672245501</v>
      </c>
      <c r="O27" s="18">
        <v>1490086.95652174</v>
      </c>
      <c r="P27" s="19">
        <v>5486000</v>
      </c>
      <c r="Q27" s="20">
        <f t="shared" si="0"/>
        <v>1937113.0434782619</v>
      </c>
      <c r="R27" s="20">
        <v>0</v>
      </c>
      <c r="S27" s="20">
        <f t="shared" si="1"/>
        <v>5932706.1107028117</v>
      </c>
      <c r="T27" s="20">
        <f t="shared" si="2"/>
        <v>5932700</v>
      </c>
      <c r="U27" s="21" t="s">
        <v>10</v>
      </c>
      <c r="V27" s="12" t="s">
        <v>2222</v>
      </c>
      <c r="W27" s="12" t="s">
        <v>2217</v>
      </c>
      <c r="X27" s="12" t="s">
        <v>2218</v>
      </c>
      <c r="Y27" s="22">
        <v>43294</v>
      </c>
      <c r="Z27" s="23" t="s">
        <v>2219</v>
      </c>
      <c r="AA27" s="24" t="s">
        <v>1464</v>
      </c>
      <c r="AB27" s="76" t="s">
        <v>986</v>
      </c>
    </row>
    <row r="28" spans="1:28" ht="49.5" x14ac:dyDescent="0.35">
      <c r="A28" s="10" t="s">
        <v>2288</v>
      </c>
      <c r="B28" s="11" t="s">
        <v>2289</v>
      </c>
      <c r="C28" s="12" t="s">
        <v>2290</v>
      </c>
      <c r="D28" s="13" t="s">
        <v>2291</v>
      </c>
      <c r="E28" s="14" t="s">
        <v>2292</v>
      </c>
      <c r="F28" s="14" t="s">
        <v>2292</v>
      </c>
      <c r="G28" s="15" t="s">
        <v>2292</v>
      </c>
      <c r="H28" s="16" t="s">
        <v>2293</v>
      </c>
      <c r="I28" s="13" t="s">
        <v>2215</v>
      </c>
      <c r="J28" s="13" t="s">
        <v>9</v>
      </c>
      <c r="K28" s="13">
        <v>1200</v>
      </c>
      <c r="L28" s="17">
        <v>1200</v>
      </c>
      <c r="M28" s="15" t="s">
        <v>1440</v>
      </c>
      <c r="N28" s="18">
        <v>667451.68027017801</v>
      </c>
      <c r="O28" s="18">
        <v>278608.69565217401</v>
      </c>
      <c r="P28" s="19">
        <v>946000</v>
      </c>
      <c r="Q28" s="20">
        <f t="shared" si="0"/>
        <v>362191.30434782617</v>
      </c>
      <c r="R28" s="20">
        <v>0</v>
      </c>
      <c r="S28" s="20">
        <f t="shared" si="1"/>
        <v>1029642.9846180042</v>
      </c>
      <c r="T28" s="20">
        <f t="shared" si="2"/>
        <v>1029600</v>
      </c>
      <c r="U28" s="21" t="s">
        <v>1441</v>
      </c>
      <c r="V28" s="12" t="s">
        <v>2272</v>
      </c>
      <c r="W28" s="12" t="s">
        <v>2294</v>
      </c>
      <c r="X28" s="12" t="s">
        <v>2273</v>
      </c>
      <c r="Y28" s="22">
        <v>43294</v>
      </c>
      <c r="AA28" s="79" t="s">
        <v>2295</v>
      </c>
      <c r="AB28" s="77"/>
    </row>
    <row r="29" spans="1:28" ht="33" x14ac:dyDescent="0.35">
      <c r="A29" s="10" t="s">
        <v>2296</v>
      </c>
      <c r="B29" s="11" t="s">
        <v>1439</v>
      </c>
      <c r="C29" s="12" t="s">
        <v>2290</v>
      </c>
      <c r="D29" s="13" t="s">
        <v>2297</v>
      </c>
      <c r="E29" s="14" t="s">
        <v>1440</v>
      </c>
      <c r="F29" s="14" t="s">
        <v>1440</v>
      </c>
      <c r="G29" s="15" t="s">
        <v>1440</v>
      </c>
      <c r="H29" s="16" t="s">
        <v>1440</v>
      </c>
      <c r="I29" s="13" t="s">
        <v>2215</v>
      </c>
      <c r="J29" s="13"/>
      <c r="K29" s="13">
        <v>1200</v>
      </c>
      <c r="L29" s="17">
        <v>1200</v>
      </c>
      <c r="M29" s="15" t="s">
        <v>1440</v>
      </c>
      <c r="N29" s="18">
        <v>667451.68027017801</v>
      </c>
      <c r="O29" s="18">
        <v>278608.69565217401</v>
      </c>
      <c r="P29" s="19">
        <v>946000</v>
      </c>
      <c r="Q29" s="20">
        <f t="shared" si="0"/>
        <v>362191.30434782617</v>
      </c>
      <c r="R29" s="20">
        <v>0</v>
      </c>
      <c r="S29" s="20">
        <f t="shared" si="1"/>
        <v>1029642.9846180042</v>
      </c>
      <c r="T29" s="20">
        <f t="shared" si="2"/>
        <v>1029600</v>
      </c>
      <c r="U29" s="21" t="s">
        <v>1441</v>
      </c>
      <c r="V29" s="12" t="s">
        <v>2216</v>
      </c>
      <c r="W29" s="12" t="s">
        <v>2294</v>
      </c>
      <c r="X29" s="12" t="s">
        <v>2298</v>
      </c>
      <c r="Y29" s="22">
        <v>43294</v>
      </c>
      <c r="AA29" s="24" t="s">
        <v>1465</v>
      </c>
      <c r="AB29" s="76" t="s">
        <v>1440</v>
      </c>
    </row>
    <row r="30" spans="1:28" ht="33" x14ac:dyDescent="0.35">
      <c r="A30" s="10" t="s">
        <v>2299</v>
      </c>
      <c r="B30" s="11" t="s">
        <v>991</v>
      </c>
      <c r="C30" s="12" t="s">
        <v>2300</v>
      </c>
      <c r="D30" s="13" t="s">
        <v>2301</v>
      </c>
      <c r="E30" s="14" t="s">
        <v>992</v>
      </c>
      <c r="F30" s="14" t="s">
        <v>992</v>
      </c>
      <c r="G30" s="15" t="s">
        <v>992</v>
      </c>
      <c r="H30" s="16" t="s">
        <v>992</v>
      </c>
      <c r="I30" s="13" t="s">
        <v>2215</v>
      </c>
      <c r="J30" s="13" t="s">
        <v>14</v>
      </c>
      <c r="K30" s="13">
        <v>620</v>
      </c>
      <c r="L30" s="17">
        <v>620</v>
      </c>
      <c r="M30" s="15" t="s">
        <v>992</v>
      </c>
      <c r="N30" s="18">
        <v>4161896.87337525</v>
      </c>
      <c r="O30" s="18">
        <v>914086.95652173902</v>
      </c>
      <c r="P30" s="19">
        <v>5076000</v>
      </c>
      <c r="Q30" s="20">
        <f t="shared" si="0"/>
        <v>1188313.0434782607</v>
      </c>
      <c r="R30" s="20">
        <v>0</v>
      </c>
      <c r="S30" s="20">
        <f t="shared" si="1"/>
        <v>5350209.9168535108</v>
      </c>
      <c r="T30" s="20">
        <f t="shared" si="2"/>
        <v>5350200</v>
      </c>
      <c r="U30" s="21" t="s">
        <v>10</v>
      </c>
      <c r="V30" s="12" t="s">
        <v>2222</v>
      </c>
      <c r="W30" s="12" t="s">
        <v>2217</v>
      </c>
      <c r="X30" s="12" t="s">
        <v>2218</v>
      </c>
      <c r="Y30" s="22">
        <v>43294</v>
      </c>
      <c r="Z30" s="23" t="s">
        <v>2219</v>
      </c>
      <c r="AA30" s="24" t="s">
        <v>1466</v>
      </c>
      <c r="AB30" s="76" t="s">
        <v>992</v>
      </c>
    </row>
    <row r="31" spans="1:28" ht="33" x14ac:dyDescent="0.35">
      <c r="A31" s="10" t="s">
        <v>2302</v>
      </c>
      <c r="B31" s="11" t="s">
        <v>993</v>
      </c>
      <c r="C31" s="12" t="s">
        <v>2303</v>
      </c>
      <c r="D31" s="13" t="s">
        <v>2304</v>
      </c>
      <c r="E31" s="14" t="s">
        <v>994</v>
      </c>
      <c r="F31" s="14" t="s">
        <v>994</v>
      </c>
      <c r="G31" s="15" t="s">
        <v>994</v>
      </c>
      <c r="H31" s="16" t="s">
        <v>994</v>
      </c>
      <c r="I31" s="13" t="s">
        <v>2215</v>
      </c>
      <c r="J31" s="13" t="s">
        <v>14</v>
      </c>
      <c r="K31" s="13">
        <v>626</v>
      </c>
      <c r="L31" s="17">
        <v>626</v>
      </c>
      <c r="M31" s="15" t="s">
        <v>996</v>
      </c>
      <c r="N31" s="18">
        <v>2447806.4728077301</v>
      </c>
      <c r="O31" s="18">
        <v>914086.95652173902</v>
      </c>
      <c r="P31" s="19">
        <v>3362000</v>
      </c>
      <c r="Q31" s="20">
        <f t="shared" si="0"/>
        <v>1188313.0434782607</v>
      </c>
      <c r="R31" s="20">
        <v>0</v>
      </c>
      <c r="S31" s="20">
        <f t="shared" si="1"/>
        <v>3636119.5162859908</v>
      </c>
      <c r="T31" s="20">
        <f t="shared" si="2"/>
        <v>3636100</v>
      </c>
      <c r="U31" s="21" t="s">
        <v>10</v>
      </c>
      <c r="V31" s="12" t="s">
        <v>2272</v>
      </c>
      <c r="W31" s="12" t="s">
        <v>2217</v>
      </c>
      <c r="X31" s="12" t="s">
        <v>2273</v>
      </c>
      <c r="Y31" s="22">
        <v>43294</v>
      </c>
      <c r="Z31" s="23" t="s">
        <v>2219</v>
      </c>
      <c r="AA31" s="24" t="s">
        <v>1467</v>
      </c>
      <c r="AB31" s="76" t="s">
        <v>994</v>
      </c>
    </row>
    <row r="32" spans="1:28" ht="33" x14ac:dyDescent="0.35">
      <c r="A32" s="10" t="s">
        <v>2305</v>
      </c>
      <c r="B32" s="11" t="s">
        <v>995</v>
      </c>
      <c r="C32" s="12" t="s">
        <v>2303</v>
      </c>
      <c r="D32" s="13" t="s">
        <v>2306</v>
      </c>
      <c r="E32" s="14" t="s">
        <v>996</v>
      </c>
      <c r="F32" s="14" t="s">
        <v>996</v>
      </c>
      <c r="G32" s="15" t="s">
        <v>996</v>
      </c>
      <c r="H32" s="16" t="s">
        <v>996</v>
      </c>
      <c r="I32" s="13" t="s">
        <v>2215</v>
      </c>
      <c r="J32" s="13" t="s">
        <v>14</v>
      </c>
      <c r="K32" s="13">
        <v>626</v>
      </c>
      <c r="L32" s="17">
        <v>626</v>
      </c>
      <c r="M32" s="15" t="s">
        <v>996</v>
      </c>
      <c r="N32" s="18">
        <v>2447806.4728077301</v>
      </c>
      <c r="O32" s="18">
        <v>914086.95652173902</v>
      </c>
      <c r="P32" s="19">
        <v>3362000</v>
      </c>
      <c r="Q32" s="20">
        <f t="shared" si="0"/>
        <v>1188313.0434782607</v>
      </c>
      <c r="R32" s="20">
        <v>0</v>
      </c>
      <c r="S32" s="20">
        <f t="shared" si="1"/>
        <v>3636119.5162859908</v>
      </c>
      <c r="T32" s="20">
        <f t="shared" si="2"/>
        <v>3636100</v>
      </c>
      <c r="U32" s="21" t="s">
        <v>10</v>
      </c>
      <c r="V32" s="12" t="s">
        <v>2222</v>
      </c>
      <c r="W32" s="12" t="s">
        <v>2217</v>
      </c>
      <c r="X32" s="12" t="s">
        <v>2218</v>
      </c>
      <c r="Y32" s="22">
        <v>43294</v>
      </c>
      <c r="Z32" s="23" t="s">
        <v>2219</v>
      </c>
      <c r="AA32" s="24" t="s">
        <v>1468</v>
      </c>
      <c r="AB32" s="76" t="s">
        <v>996</v>
      </c>
    </row>
    <row r="33" spans="1:28" ht="49.5" x14ac:dyDescent="0.35">
      <c r="A33" s="10" t="s">
        <v>2307</v>
      </c>
      <c r="B33" s="11" t="s">
        <v>1283</v>
      </c>
      <c r="C33" s="12" t="s">
        <v>2308</v>
      </c>
      <c r="D33" s="13" t="s">
        <v>2309</v>
      </c>
      <c r="E33" s="14" t="s">
        <v>1284</v>
      </c>
      <c r="F33" s="14" t="s">
        <v>1284</v>
      </c>
      <c r="G33" s="15" t="s">
        <v>1284</v>
      </c>
      <c r="H33" s="16" t="s">
        <v>1284</v>
      </c>
      <c r="I33" s="13" t="s">
        <v>2234</v>
      </c>
      <c r="J33" s="13" t="s">
        <v>211</v>
      </c>
      <c r="K33" s="13">
        <v>1130</v>
      </c>
      <c r="L33" s="17">
        <v>1130</v>
      </c>
      <c r="M33" s="15" t="s">
        <v>2310</v>
      </c>
      <c r="N33" s="18">
        <v>570507.83090802096</v>
      </c>
      <c r="O33" s="18">
        <v>569739.13043478294</v>
      </c>
      <c r="P33" s="19">
        <v>1140000</v>
      </c>
      <c r="Q33" s="20">
        <f t="shared" si="0"/>
        <v>740660.86956521787</v>
      </c>
      <c r="R33" s="20">
        <v>0</v>
      </c>
      <c r="S33" s="20">
        <f t="shared" si="1"/>
        <v>1311168.7004732387</v>
      </c>
      <c r="T33" s="20">
        <f t="shared" si="2"/>
        <v>1311100</v>
      </c>
      <c r="U33" s="21" t="s">
        <v>10</v>
      </c>
      <c r="V33" s="12" t="s">
        <v>2251</v>
      </c>
      <c r="W33" s="12" t="s">
        <v>2252</v>
      </c>
      <c r="X33" s="12" t="s">
        <v>2253</v>
      </c>
      <c r="Y33" s="22">
        <v>43294</v>
      </c>
      <c r="Z33" s="23" t="s">
        <v>2219</v>
      </c>
      <c r="AA33" s="24" t="s">
        <v>1469</v>
      </c>
      <c r="AB33" s="76" t="s">
        <v>1284</v>
      </c>
    </row>
    <row r="34" spans="1:28" ht="33" x14ac:dyDescent="0.35">
      <c r="A34" s="10" t="s">
        <v>2311</v>
      </c>
      <c r="B34" s="11" t="s">
        <v>997</v>
      </c>
      <c r="C34" s="12" t="s">
        <v>2312</v>
      </c>
      <c r="D34" s="13" t="s">
        <v>2313</v>
      </c>
      <c r="E34" s="14" t="s">
        <v>998</v>
      </c>
      <c r="F34" s="14" t="s">
        <v>998</v>
      </c>
      <c r="G34" s="15" t="s">
        <v>998</v>
      </c>
      <c r="H34" s="16" t="s">
        <v>998</v>
      </c>
      <c r="I34" s="13" t="s">
        <v>2215</v>
      </c>
      <c r="J34" s="13" t="s">
        <v>9</v>
      </c>
      <c r="K34" s="13">
        <v>631</v>
      </c>
      <c r="L34" s="17">
        <v>631</v>
      </c>
      <c r="M34" s="15" t="s">
        <v>2314</v>
      </c>
      <c r="N34" s="18">
        <v>1412395.6385808601</v>
      </c>
      <c r="O34" s="18">
        <v>444521.73913043499</v>
      </c>
      <c r="P34" s="19">
        <v>1857000</v>
      </c>
      <c r="Q34" s="20">
        <f t="shared" si="0"/>
        <v>577878.26086956554</v>
      </c>
      <c r="R34" s="20">
        <v>0</v>
      </c>
      <c r="S34" s="20">
        <f t="shared" si="1"/>
        <v>1990273.8994504255</v>
      </c>
      <c r="T34" s="20">
        <f t="shared" si="2"/>
        <v>1990200</v>
      </c>
      <c r="U34" s="21" t="s">
        <v>10</v>
      </c>
      <c r="V34" s="12" t="s">
        <v>2222</v>
      </c>
      <c r="W34" s="12" t="s">
        <v>2217</v>
      </c>
      <c r="X34" s="12" t="s">
        <v>2218</v>
      </c>
      <c r="Y34" s="22">
        <v>43294</v>
      </c>
      <c r="Z34" s="23" t="s">
        <v>2219</v>
      </c>
      <c r="AA34" s="24" t="s">
        <v>1470</v>
      </c>
      <c r="AB34" s="76" t="s">
        <v>998</v>
      </c>
    </row>
    <row r="35" spans="1:28" ht="33" x14ac:dyDescent="0.35">
      <c r="A35" s="10" t="s">
        <v>2315</v>
      </c>
      <c r="B35" s="11" t="s">
        <v>999</v>
      </c>
      <c r="C35" s="12" t="s">
        <v>2316</v>
      </c>
      <c r="D35" s="13" t="s">
        <v>2317</v>
      </c>
      <c r="E35" s="14" t="s">
        <v>1000</v>
      </c>
      <c r="F35" s="14" t="s">
        <v>1000</v>
      </c>
      <c r="G35" s="15" t="s">
        <v>1000</v>
      </c>
      <c r="H35" s="16" t="s">
        <v>1000</v>
      </c>
      <c r="I35" s="13" t="s">
        <v>2234</v>
      </c>
      <c r="J35" s="13" t="s">
        <v>211</v>
      </c>
      <c r="K35" s="13">
        <v>634</v>
      </c>
      <c r="L35" s="17">
        <v>634</v>
      </c>
      <c r="M35" s="15" t="s">
        <v>1000</v>
      </c>
      <c r="N35" s="18">
        <v>960629.62310586404</v>
      </c>
      <c r="O35" s="18">
        <v>468000</v>
      </c>
      <c r="P35" s="19">
        <v>1429000</v>
      </c>
      <c r="Q35" s="20">
        <f t="shared" si="0"/>
        <v>608400</v>
      </c>
      <c r="R35" s="20">
        <v>0</v>
      </c>
      <c r="S35" s="20">
        <f t="shared" si="1"/>
        <v>1569029.623105864</v>
      </c>
      <c r="T35" s="20">
        <f t="shared" si="2"/>
        <v>1569000</v>
      </c>
      <c r="U35" s="21" t="s">
        <v>10</v>
      </c>
      <c r="V35" s="12" t="s">
        <v>2272</v>
      </c>
      <c r="W35" s="12" t="s">
        <v>2217</v>
      </c>
      <c r="X35" s="12" t="s">
        <v>2273</v>
      </c>
      <c r="Y35" s="22">
        <v>43294</v>
      </c>
      <c r="Z35" s="23" t="s">
        <v>2219</v>
      </c>
      <c r="AA35" s="24" t="s">
        <v>1471</v>
      </c>
      <c r="AB35" s="76" t="s">
        <v>1000</v>
      </c>
    </row>
    <row r="36" spans="1:28" ht="33" x14ac:dyDescent="0.35">
      <c r="A36" s="10" t="s">
        <v>2318</v>
      </c>
      <c r="B36" s="11" t="s">
        <v>1001</v>
      </c>
      <c r="C36" s="12" t="s">
        <v>2316</v>
      </c>
      <c r="D36" s="13" t="s">
        <v>2319</v>
      </c>
      <c r="E36" s="14" t="s">
        <v>1002</v>
      </c>
      <c r="F36" s="14" t="s">
        <v>1002</v>
      </c>
      <c r="G36" s="15" t="s">
        <v>1002</v>
      </c>
      <c r="H36" s="16" t="s">
        <v>1002</v>
      </c>
      <c r="I36" s="13" t="s">
        <v>2234</v>
      </c>
      <c r="J36" s="13" t="s">
        <v>14</v>
      </c>
      <c r="K36" s="13">
        <v>634</v>
      </c>
      <c r="L36" s="17">
        <v>634</v>
      </c>
      <c r="M36" s="15" t="s">
        <v>1000</v>
      </c>
      <c r="N36" s="18">
        <v>960629.62310586404</v>
      </c>
      <c r="O36" s="18">
        <v>468000</v>
      </c>
      <c r="P36" s="19">
        <v>1429000</v>
      </c>
      <c r="Q36" s="20">
        <f t="shared" si="0"/>
        <v>608400</v>
      </c>
      <c r="R36" s="20">
        <v>0</v>
      </c>
      <c r="S36" s="20">
        <f t="shared" si="1"/>
        <v>1569029.623105864</v>
      </c>
      <c r="T36" s="20">
        <f t="shared" si="2"/>
        <v>1569000</v>
      </c>
      <c r="U36" s="21" t="s">
        <v>10</v>
      </c>
      <c r="V36" s="12" t="s">
        <v>2320</v>
      </c>
      <c r="W36" s="12" t="s">
        <v>2217</v>
      </c>
      <c r="X36" s="12" t="s">
        <v>2226</v>
      </c>
      <c r="Y36" s="22">
        <v>43294</v>
      </c>
      <c r="Z36" s="23" t="s">
        <v>2219</v>
      </c>
      <c r="AA36" s="24" t="s">
        <v>1472</v>
      </c>
      <c r="AB36" s="76" t="s">
        <v>1002</v>
      </c>
    </row>
    <row r="37" spans="1:28" ht="33" x14ac:dyDescent="0.35">
      <c r="A37" s="10" t="s">
        <v>2321</v>
      </c>
      <c r="B37" s="11" t="s">
        <v>1003</v>
      </c>
      <c r="C37" s="12" t="s">
        <v>2316</v>
      </c>
      <c r="D37" s="13" t="s">
        <v>2322</v>
      </c>
      <c r="E37" s="14" t="s">
        <v>1004</v>
      </c>
      <c r="F37" s="14" t="s">
        <v>1004</v>
      </c>
      <c r="G37" s="15" t="s">
        <v>1004</v>
      </c>
      <c r="H37" s="16" t="s">
        <v>1004</v>
      </c>
      <c r="I37" s="13" t="s">
        <v>2215</v>
      </c>
      <c r="J37" s="13" t="s">
        <v>14</v>
      </c>
      <c r="K37" s="13">
        <v>634</v>
      </c>
      <c r="L37" s="17">
        <v>634</v>
      </c>
      <c r="M37" s="15" t="s">
        <v>1000</v>
      </c>
      <c r="N37" s="18">
        <v>960629.62310586404</v>
      </c>
      <c r="O37" s="18">
        <v>468000</v>
      </c>
      <c r="P37" s="19">
        <v>1429000</v>
      </c>
      <c r="Q37" s="20">
        <f t="shared" si="0"/>
        <v>608400</v>
      </c>
      <c r="R37" s="20">
        <v>0</v>
      </c>
      <c r="S37" s="20">
        <f t="shared" si="1"/>
        <v>1569029.623105864</v>
      </c>
      <c r="T37" s="20">
        <f t="shared" si="2"/>
        <v>1569000</v>
      </c>
      <c r="U37" s="21" t="s">
        <v>10</v>
      </c>
      <c r="V37" s="12" t="s">
        <v>2320</v>
      </c>
      <c r="W37" s="12" t="s">
        <v>2217</v>
      </c>
      <c r="X37" s="12" t="s">
        <v>2226</v>
      </c>
      <c r="Y37" s="22">
        <v>43294</v>
      </c>
      <c r="Z37" s="23" t="s">
        <v>2219</v>
      </c>
      <c r="AA37" s="24" t="s">
        <v>1473</v>
      </c>
      <c r="AB37" s="76" t="s">
        <v>1004</v>
      </c>
    </row>
    <row r="38" spans="1:28" ht="33" x14ac:dyDescent="0.35">
      <c r="A38" s="10" t="s">
        <v>2323</v>
      </c>
      <c r="B38" s="11" t="s">
        <v>1005</v>
      </c>
      <c r="C38" s="12" t="s">
        <v>2316</v>
      </c>
      <c r="D38" s="13" t="s">
        <v>2324</v>
      </c>
      <c r="E38" s="14" t="s">
        <v>1000</v>
      </c>
      <c r="F38" s="14" t="s">
        <v>1000</v>
      </c>
      <c r="G38" s="15" t="s">
        <v>1000</v>
      </c>
      <c r="H38" s="16" t="s">
        <v>1000</v>
      </c>
      <c r="I38" s="13" t="s">
        <v>2234</v>
      </c>
      <c r="J38" s="13" t="s">
        <v>211</v>
      </c>
      <c r="K38" s="13">
        <v>634</v>
      </c>
      <c r="L38" s="17">
        <v>634</v>
      </c>
      <c r="M38" s="15" t="s">
        <v>1000</v>
      </c>
      <c r="N38" s="18">
        <v>960629.62310586404</v>
      </c>
      <c r="O38" s="18">
        <v>468000</v>
      </c>
      <c r="P38" s="19">
        <v>1429000</v>
      </c>
      <c r="Q38" s="20">
        <f t="shared" si="0"/>
        <v>608400</v>
      </c>
      <c r="R38" s="20">
        <v>0</v>
      </c>
      <c r="S38" s="20">
        <f t="shared" si="1"/>
        <v>1569029.623105864</v>
      </c>
      <c r="T38" s="20">
        <f t="shared" si="2"/>
        <v>1569000</v>
      </c>
      <c r="U38" s="21" t="s">
        <v>10</v>
      </c>
      <c r="V38" s="12" t="s">
        <v>2222</v>
      </c>
      <c r="W38" s="12" t="s">
        <v>2217</v>
      </c>
      <c r="X38" s="12" t="s">
        <v>2218</v>
      </c>
      <c r="Y38" s="22">
        <v>43294</v>
      </c>
      <c r="Z38" s="23" t="s">
        <v>2219</v>
      </c>
      <c r="AA38" s="24" t="s">
        <v>1474</v>
      </c>
      <c r="AB38" s="76" t="s">
        <v>1000</v>
      </c>
    </row>
    <row r="39" spans="1:28" ht="33" x14ac:dyDescent="0.35">
      <c r="A39" s="10" t="s">
        <v>2325</v>
      </c>
      <c r="B39" s="11" t="s">
        <v>1006</v>
      </c>
      <c r="C39" s="12" t="s">
        <v>2326</v>
      </c>
      <c r="D39" s="13" t="s">
        <v>2327</v>
      </c>
      <c r="E39" s="14" t="s">
        <v>1007</v>
      </c>
      <c r="F39" s="14" t="s">
        <v>1007</v>
      </c>
      <c r="G39" s="15" t="s">
        <v>1007</v>
      </c>
      <c r="H39" s="16" t="s">
        <v>1007</v>
      </c>
      <c r="I39" s="13" t="s">
        <v>2234</v>
      </c>
      <c r="J39" s="13" t="s">
        <v>9</v>
      </c>
      <c r="K39" s="13">
        <v>635</v>
      </c>
      <c r="L39" s="17">
        <v>635</v>
      </c>
      <c r="M39" s="15" t="s">
        <v>1007</v>
      </c>
      <c r="N39" s="18">
        <v>1725102.0361778401</v>
      </c>
      <c r="O39" s="18">
        <v>577565.21739130397</v>
      </c>
      <c r="P39" s="19">
        <v>2303000</v>
      </c>
      <c r="Q39" s="20">
        <f t="shared" si="0"/>
        <v>750834.7826086951</v>
      </c>
      <c r="R39" s="20">
        <v>0</v>
      </c>
      <c r="S39" s="20">
        <f t="shared" si="1"/>
        <v>2475936.8187865354</v>
      </c>
      <c r="T39" s="20">
        <f t="shared" si="2"/>
        <v>2475900</v>
      </c>
      <c r="U39" s="21" t="s">
        <v>10</v>
      </c>
      <c r="V39" s="12" t="s">
        <v>2222</v>
      </c>
      <c r="W39" s="12" t="s">
        <v>2217</v>
      </c>
      <c r="X39" s="12" t="s">
        <v>2218</v>
      </c>
      <c r="Y39" s="22">
        <v>43294</v>
      </c>
      <c r="Z39" s="23" t="s">
        <v>2219</v>
      </c>
      <c r="AA39" s="24" t="s">
        <v>1475</v>
      </c>
      <c r="AB39" s="76" t="s">
        <v>1007</v>
      </c>
    </row>
    <row r="40" spans="1:28" ht="33" x14ac:dyDescent="0.35">
      <c r="A40" s="10" t="s">
        <v>2328</v>
      </c>
      <c r="B40" s="11" t="s">
        <v>2329</v>
      </c>
      <c r="C40" s="12" t="s">
        <v>2330</v>
      </c>
      <c r="D40" s="13" t="s">
        <v>2331</v>
      </c>
      <c r="E40" s="14" t="s">
        <v>1011</v>
      </c>
      <c r="F40" s="14" t="s">
        <v>1011</v>
      </c>
      <c r="G40" s="15" t="s">
        <v>1011</v>
      </c>
      <c r="H40" s="16" t="s">
        <v>1011</v>
      </c>
      <c r="I40" s="13" t="s">
        <v>2215</v>
      </c>
      <c r="J40" s="13" t="s">
        <v>9</v>
      </c>
      <c r="K40" s="13">
        <v>637</v>
      </c>
      <c r="L40" s="17">
        <v>637</v>
      </c>
      <c r="M40" s="15" t="s">
        <v>2332</v>
      </c>
      <c r="N40" s="18">
        <v>1554354.286871</v>
      </c>
      <c r="O40" s="18">
        <v>577565.21739130397</v>
      </c>
      <c r="P40" s="19">
        <v>2132000</v>
      </c>
      <c r="Q40" s="20">
        <f t="shared" si="0"/>
        <v>750834.7826086951</v>
      </c>
      <c r="R40" s="20">
        <v>0</v>
      </c>
      <c r="S40" s="20">
        <f t="shared" si="1"/>
        <v>2305189.0694796951</v>
      </c>
      <c r="T40" s="20">
        <f t="shared" si="2"/>
        <v>2305100</v>
      </c>
      <c r="U40" s="21" t="s">
        <v>10</v>
      </c>
      <c r="V40" s="12" t="s">
        <v>2272</v>
      </c>
      <c r="W40" s="12" t="s">
        <v>2217</v>
      </c>
      <c r="X40" s="12" t="s">
        <v>2273</v>
      </c>
      <c r="Y40" s="22">
        <v>43294</v>
      </c>
      <c r="Z40" s="23" t="s">
        <v>2219</v>
      </c>
      <c r="AA40" s="24" t="s">
        <v>2333</v>
      </c>
      <c r="AB40" s="76" t="s">
        <v>1011</v>
      </c>
    </row>
    <row r="41" spans="1:28" ht="33" x14ac:dyDescent="0.35">
      <c r="A41" s="10" t="s">
        <v>2334</v>
      </c>
      <c r="B41" s="11" t="s">
        <v>2335</v>
      </c>
      <c r="C41" s="12" t="s">
        <v>2330</v>
      </c>
      <c r="D41" s="13" t="s">
        <v>2336</v>
      </c>
      <c r="E41" s="14" t="s">
        <v>1011</v>
      </c>
      <c r="F41" s="14" t="s">
        <v>1011</v>
      </c>
      <c r="G41" s="15" t="s">
        <v>1011</v>
      </c>
      <c r="H41" s="16" t="s">
        <v>1011</v>
      </c>
      <c r="I41" s="13" t="s">
        <v>2215</v>
      </c>
      <c r="J41" s="13" t="s">
        <v>14</v>
      </c>
      <c r="K41" s="13">
        <v>637</v>
      </c>
      <c r="L41" s="17">
        <v>637</v>
      </c>
      <c r="M41" s="15" t="s">
        <v>2332</v>
      </c>
      <c r="N41" s="18">
        <v>1554354.286871</v>
      </c>
      <c r="O41" s="18">
        <v>577565.21739130397</v>
      </c>
      <c r="P41" s="19">
        <v>2132000</v>
      </c>
      <c r="Q41" s="20">
        <f t="shared" si="0"/>
        <v>750834.7826086951</v>
      </c>
      <c r="R41" s="20">
        <v>0</v>
      </c>
      <c r="S41" s="20">
        <f t="shared" si="1"/>
        <v>2305189.0694796951</v>
      </c>
      <c r="T41" s="20">
        <f t="shared" si="2"/>
        <v>2305100</v>
      </c>
      <c r="U41" s="21" t="s">
        <v>10</v>
      </c>
      <c r="V41" s="12" t="s">
        <v>2272</v>
      </c>
      <c r="W41" s="12" t="s">
        <v>2217</v>
      </c>
      <c r="X41" s="12" t="s">
        <v>2273</v>
      </c>
      <c r="Y41" s="22">
        <v>43294</v>
      </c>
      <c r="Z41" s="23" t="s">
        <v>2219</v>
      </c>
      <c r="AA41" s="24" t="s">
        <v>2337</v>
      </c>
      <c r="AB41" s="76" t="s">
        <v>1011</v>
      </c>
    </row>
    <row r="42" spans="1:28" ht="33" x14ac:dyDescent="0.35">
      <c r="A42" s="10" t="s">
        <v>2338</v>
      </c>
      <c r="B42" s="11" t="s">
        <v>1008</v>
      </c>
      <c r="C42" s="12" t="s">
        <v>2330</v>
      </c>
      <c r="D42" s="13" t="s">
        <v>2339</v>
      </c>
      <c r="E42" s="14" t="s">
        <v>1009</v>
      </c>
      <c r="F42" s="14" t="s">
        <v>1009</v>
      </c>
      <c r="G42" s="15" t="s">
        <v>1009</v>
      </c>
      <c r="H42" s="16" t="s">
        <v>1009</v>
      </c>
      <c r="I42" s="13" t="s">
        <v>2215</v>
      </c>
      <c r="J42" s="13" t="s">
        <v>9</v>
      </c>
      <c r="K42" s="13">
        <v>637</v>
      </c>
      <c r="L42" s="17">
        <v>637</v>
      </c>
      <c r="M42" s="15" t="s">
        <v>2332</v>
      </c>
      <c r="N42" s="18">
        <v>1554354.286871</v>
      </c>
      <c r="O42" s="18">
        <v>577565.21739130397</v>
      </c>
      <c r="P42" s="19">
        <v>2132000</v>
      </c>
      <c r="Q42" s="20">
        <f t="shared" si="0"/>
        <v>750834.7826086951</v>
      </c>
      <c r="R42" s="20">
        <v>0</v>
      </c>
      <c r="S42" s="20">
        <f t="shared" si="1"/>
        <v>2305189.0694796951</v>
      </c>
      <c r="T42" s="20">
        <f t="shared" si="2"/>
        <v>2305100</v>
      </c>
      <c r="U42" s="21" t="s">
        <v>10</v>
      </c>
      <c r="V42" s="12" t="s">
        <v>2222</v>
      </c>
      <c r="W42" s="12" t="s">
        <v>2217</v>
      </c>
      <c r="X42" s="12" t="s">
        <v>2218</v>
      </c>
      <c r="Y42" s="22">
        <v>43294</v>
      </c>
      <c r="Z42" s="23" t="s">
        <v>2219</v>
      </c>
      <c r="AA42" s="24" t="s">
        <v>1476</v>
      </c>
      <c r="AB42" s="76" t="s">
        <v>1009</v>
      </c>
    </row>
    <row r="43" spans="1:28" ht="33" x14ac:dyDescent="0.35">
      <c r="A43" s="10" t="s">
        <v>2340</v>
      </c>
      <c r="B43" s="11" t="s">
        <v>1010</v>
      </c>
      <c r="C43" s="12" t="s">
        <v>2330</v>
      </c>
      <c r="D43" s="13" t="s">
        <v>2341</v>
      </c>
      <c r="E43" s="14" t="s">
        <v>1011</v>
      </c>
      <c r="F43" s="14" t="s">
        <v>1011</v>
      </c>
      <c r="G43" s="15" t="s">
        <v>1011</v>
      </c>
      <c r="H43" s="16" t="s">
        <v>1011</v>
      </c>
      <c r="I43" s="13" t="s">
        <v>2215</v>
      </c>
      <c r="J43" s="13" t="s">
        <v>9</v>
      </c>
      <c r="K43" s="13">
        <v>637</v>
      </c>
      <c r="L43" s="17">
        <v>637</v>
      </c>
      <c r="M43" s="15" t="s">
        <v>2332</v>
      </c>
      <c r="N43" s="18">
        <v>1554354.286871</v>
      </c>
      <c r="O43" s="18">
        <v>577565.21739130397</v>
      </c>
      <c r="P43" s="19">
        <v>2132000</v>
      </c>
      <c r="Q43" s="20">
        <f t="shared" si="0"/>
        <v>750834.7826086951</v>
      </c>
      <c r="R43" s="20">
        <v>0</v>
      </c>
      <c r="S43" s="20">
        <f t="shared" si="1"/>
        <v>2305189.0694796951</v>
      </c>
      <c r="T43" s="20">
        <f t="shared" si="2"/>
        <v>2305100</v>
      </c>
      <c r="U43" s="21" t="s">
        <v>10</v>
      </c>
      <c r="V43" s="12" t="s">
        <v>2222</v>
      </c>
      <c r="W43" s="12" t="s">
        <v>2217</v>
      </c>
      <c r="X43" s="12" t="s">
        <v>2218</v>
      </c>
      <c r="Y43" s="22">
        <v>43294</v>
      </c>
      <c r="Z43" s="23" t="s">
        <v>2219</v>
      </c>
      <c r="AA43" s="24" t="s">
        <v>1477</v>
      </c>
      <c r="AB43" s="76" t="s">
        <v>1011</v>
      </c>
    </row>
    <row r="44" spans="1:28" ht="33" x14ac:dyDescent="0.35">
      <c r="A44" s="10" t="s">
        <v>2342</v>
      </c>
      <c r="B44" s="11" t="s">
        <v>2343</v>
      </c>
      <c r="C44" s="12" t="s">
        <v>2344</v>
      </c>
      <c r="D44" s="13" t="s">
        <v>2345</v>
      </c>
      <c r="E44" s="14" t="s">
        <v>2346</v>
      </c>
      <c r="F44" s="14" t="s">
        <v>2346</v>
      </c>
      <c r="G44" s="15" t="s">
        <v>2346</v>
      </c>
      <c r="H44" s="16" t="s">
        <v>2346</v>
      </c>
      <c r="I44" s="13" t="s">
        <v>2215</v>
      </c>
      <c r="J44" s="13" t="s">
        <v>14</v>
      </c>
      <c r="K44" s="13">
        <v>1146</v>
      </c>
      <c r="L44" s="17">
        <v>1146</v>
      </c>
      <c r="M44" s="15" t="s">
        <v>2347</v>
      </c>
      <c r="N44" s="18">
        <v>1614017.13634299</v>
      </c>
      <c r="O44" s="18">
        <v>1145739.1304347799</v>
      </c>
      <c r="P44" s="19">
        <v>2760000</v>
      </c>
      <c r="Q44" s="20">
        <f t="shared" si="0"/>
        <v>1489460.869565214</v>
      </c>
      <c r="R44" s="20">
        <v>0</v>
      </c>
      <c r="S44" s="20">
        <f t="shared" si="1"/>
        <v>3103478.0059082042</v>
      </c>
      <c r="T44" s="20">
        <f t="shared" si="2"/>
        <v>3103400</v>
      </c>
      <c r="U44" s="21" t="s">
        <v>10</v>
      </c>
      <c r="V44" s="12" t="s">
        <v>2272</v>
      </c>
      <c r="W44" s="12" t="s">
        <v>2252</v>
      </c>
      <c r="X44" s="12" t="s">
        <v>2273</v>
      </c>
      <c r="Y44" s="22">
        <v>43294</v>
      </c>
      <c r="Z44" s="23" t="s">
        <v>2219</v>
      </c>
      <c r="AA44" s="79" t="s">
        <v>2348</v>
      </c>
      <c r="AB44" s="77"/>
    </row>
    <row r="45" spans="1:28" ht="33" x14ac:dyDescent="0.35">
      <c r="A45" s="10" t="s">
        <v>2349</v>
      </c>
      <c r="B45" s="11" t="s">
        <v>1285</v>
      </c>
      <c r="C45" s="12" t="s">
        <v>2344</v>
      </c>
      <c r="D45" s="13" t="s">
        <v>2350</v>
      </c>
      <c r="E45" s="14" t="s">
        <v>1286</v>
      </c>
      <c r="F45" s="14" t="s">
        <v>1286</v>
      </c>
      <c r="G45" s="15" t="s">
        <v>1286</v>
      </c>
      <c r="H45" s="16" t="s">
        <v>1286</v>
      </c>
      <c r="I45" s="13" t="s">
        <v>2215</v>
      </c>
      <c r="J45" s="13" t="s">
        <v>14</v>
      </c>
      <c r="K45" s="13">
        <v>1146</v>
      </c>
      <c r="L45" s="17">
        <v>1146</v>
      </c>
      <c r="M45" s="15" t="s">
        <v>2347</v>
      </c>
      <c r="N45" s="18">
        <v>1614017.13634299</v>
      </c>
      <c r="O45" s="18">
        <v>1145739.1304347799</v>
      </c>
      <c r="P45" s="19">
        <v>2760000</v>
      </c>
      <c r="Q45" s="20">
        <f t="shared" si="0"/>
        <v>1489460.869565214</v>
      </c>
      <c r="R45" s="20">
        <v>0</v>
      </c>
      <c r="S45" s="20">
        <f t="shared" si="1"/>
        <v>3103478.0059082042</v>
      </c>
      <c r="T45" s="20">
        <f t="shared" si="2"/>
        <v>3103400</v>
      </c>
      <c r="U45" s="21" t="s">
        <v>10</v>
      </c>
      <c r="V45" s="12" t="s">
        <v>2251</v>
      </c>
      <c r="W45" s="12" t="s">
        <v>2252</v>
      </c>
      <c r="X45" s="12" t="s">
        <v>2253</v>
      </c>
      <c r="Y45" s="22">
        <v>43294</v>
      </c>
      <c r="Z45" s="23" t="s">
        <v>2219</v>
      </c>
      <c r="AA45" s="24" t="s">
        <v>1478</v>
      </c>
      <c r="AB45" s="76" t="s">
        <v>1286</v>
      </c>
    </row>
    <row r="46" spans="1:28" ht="33" x14ac:dyDescent="0.35">
      <c r="A46" s="10" t="s">
        <v>2351</v>
      </c>
      <c r="B46" s="11" t="s">
        <v>1287</v>
      </c>
      <c r="C46" s="12" t="s">
        <v>2344</v>
      </c>
      <c r="D46" s="13" t="s">
        <v>2352</v>
      </c>
      <c r="E46" s="14" t="s">
        <v>1288</v>
      </c>
      <c r="F46" s="14" t="s">
        <v>1288</v>
      </c>
      <c r="G46" s="15" t="s">
        <v>1288</v>
      </c>
      <c r="H46" s="16" t="s">
        <v>1288</v>
      </c>
      <c r="I46" s="13" t="s">
        <v>2215</v>
      </c>
      <c r="J46" s="13" t="s">
        <v>14</v>
      </c>
      <c r="K46" s="13">
        <v>1146</v>
      </c>
      <c r="L46" s="17">
        <v>1146</v>
      </c>
      <c r="M46" s="15" t="s">
        <v>2347</v>
      </c>
      <c r="N46" s="18">
        <v>1614017.13634299</v>
      </c>
      <c r="O46" s="18">
        <v>1145739.1304347799</v>
      </c>
      <c r="P46" s="19">
        <v>2760000</v>
      </c>
      <c r="Q46" s="20">
        <f t="shared" si="0"/>
        <v>1489460.869565214</v>
      </c>
      <c r="R46" s="20">
        <v>0</v>
      </c>
      <c r="S46" s="20">
        <f t="shared" si="1"/>
        <v>3103478.0059082042</v>
      </c>
      <c r="T46" s="20">
        <f t="shared" si="2"/>
        <v>3103400</v>
      </c>
      <c r="U46" s="21" t="s">
        <v>10</v>
      </c>
      <c r="V46" s="12" t="s">
        <v>2251</v>
      </c>
      <c r="W46" s="12" t="s">
        <v>2252</v>
      </c>
      <c r="X46" s="12" t="s">
        <v>2253</v>
      </c>
      <c r="Y46" s="22">
        <v>43294</v>
      </c>
      <c r="Z46" s="23" t="s">
        <v>2219</v>
      </c>
      <c r="AA46" s="24" t="s">
        <v>1479</v>
      </c>
      <c r="AB46" s="76" t="s">
        <v>1288</v>
      </c>
    </row>
    <row r="47" spans="1:28" ht="33" x14ac:dyDescent="0.35">
      <c r="A47" s="10" t="s">
        <v>2353</v>
      </c>
      <c r="B47" s="11" t="s">
        <v>1433</v>
      </c>
      <c r="C47" s="12" t="s">
        <v>2344</v>
      </c>
      <c r="D47" s="13" t="s">
        <v>2354</v>
      </c>
      <c r="E47" s="14" t="s">
        <v>1434</v>
      </c>
      <c r="F47" s="14" t="s">
        <v>1434</v>
      </c>
      <c r="G47" s="15" t="s">
        <v>1434</v>
      </c>
      <c r="H47" s="16" t="s">
        <v>2355</v>
      </c>
      <c r="I47" s="13" t="s">
        <v>2215</v>
      </c>
      <c r="J47" s="13" t="s">
        <v>14</v>
      </c>
      <c r="K47" s="13">
        <v>1146</v>
      </c>
      <c r="L47" s="17">
        <v>1146</v>
      </c>
      <c r="M47" s="15" t="s">
        <v>2347</v>
      </c>
      <c r="N47" s="18">
        <v>1614017.13634299</v>
      </c>
      <c r="O47" s="18">
        <v>1145739.1304347799</v>
      </c>
      <c r="P47" s="19">
        <v>2760000</v>
      </c>
      <c r="Q47" s="20">
        <f t="shared" si="0"/>
        <v>1489460.869565214</v>
      </c>
      <c r="R47" s="20">
        <v>0</v>
      </c>
      <c r="S47" s="20">
        <f t="shared" si="1"/>
        <v>3103478.0059082042</v>
      </c>
      <c r="T47" s="20">
        <f t="shared" si="2"/>
        <v>3103400</v>
      </c>
      <c r="U47" s="21" t="s">
        <v>10</v>
      </c>
      <c r="V47" s="12" t="s">
        <v>2356</v>
      </c>
      <c r="W47" s="12" t="s">
        <v>2252</v>
      </c>
      <c r="X47" s="12" t="s">
        <v>2253</v>
      </c>
      <c r="Y47" s="22">
        <v>43294</v>
      </c>
      <c r="Z47" s="23" t="s">
        <v>2219</v>
      </c>
      <c r="AA47" s="24" t="s">
        <v>1480</v>
      </c>
      <c r="AB47" s="76" t="s">
        <v>1434</v>
      </c>
    </row>
    <row r="48" spans="1:28" ht="33" x14ac:dyDescent="0.35">
      <c r="A48" s="10" t="s">
        <v>2357</v>
      </c>
      <c r="B48" s="11" t="s">
        <v>1435</v>
      </c>
      <c r="C48" s="12" t="s">
        <v>2344</v>
      </c>
      <c r="D48" s="13" t="s">
        <v>2358</v>
      </c>
      <c r="E48" s="14" t="s">
        <v>1436</v>
      </c>
      <c r="F48" s="14" t="s">
        <v>1436</v>
      </c>
      <c r="G48" s="15" t="s">
        <v>1436</v>
      </c>
      <c r="H48" s="16" t="s">
        <v>2359</v>
      </c>
      <c r="I48" s="13" t="s">
        <v>2215</v>
      </c>
      <c r="J48" s="13" t="s">
        <v>14</v>
      </c>
      <c r="K48" s="13">
        <v>1146</v>
      </c>
      <c r="L48" s="17">
        <v>1146</v>
      </c>
      <c r="M48" s="15" t="s">
        <v>2347</v>
      </c>
      <c r="N48" s="18">
        <v>1614017.13634299</v>
      </c>
      <c r="O48" s="18">
        <v>1145739.1304347799</v>
      </c>
      <c r="P48" s="19">
        <v>2760000</v>
      </c>
      <c r="Q48" s="20">
        <f t="shared" si="0"/>
        <v>1489460.869565214</v>
      </c>
      <c r="R48" s="20">
        <v>0</v>
      </c>
      <c r="S48" s="20">
        <f t="shared" si="1"/>
        <v>3103478.0059082042</v>
      </c>
      <c r="T48" s="20">
        <f t="shared" si="2"/>
        <v>3103400</v>
      </c>
      <c r="U48" s="21" t="s">
        <v>10</v>
      </c>
      <c r="V48" s="12" t="s">
        <v>2356</v>
      </c>
      <c r="W48" s="12" t="s">
        <v>2252</v>
      </c>
      <c r="X48" s="12" t="s">
        <v>2253</v>
      </c>
      <c r="Y48" s="22">
        <v>43294</v>
      </c>
      <c r="Z48" s="23" t="s">
        <v>2219</v>
      </c>
      <c r="AA48" s="24" t="s">
        <v>1481</v>
      </c>
      <c r="AB48" s="76" t="s">
        <v>1436</v>
      </c>
    </row>
    <row r="49" spans="1:28" ht="33" x14ac:dyDescent="0.35">
      <c r="A49" s="10" t="s">
        <v>2360</v>
      </c>
      <c r="B49" s="11" t="s">
        <v>1437</v>
      </c>
      <c r="C49" s="12" t="s">
        <v>2344</v>
      </c>
      <c r="D49" s="13" t="s">
        <v>2361</v>
      </c>
      <c r="E49" s="14" t="s">
        <v>1438</v>
      </c>
      <c r="F49" s="14" t="s">
        <v>1438</v>
      </c>
      <c r="G49" s="15" t="s">
        <v>1438</v>
      </c>
      <c r="H49" s="16" t="s">
        <v>2362</v>
      </c>
      <c r="I49" s="13" t="s">
        <v>2215</v>
      </c>
      <c r="J49" s="13" t="s">
        <v>9</v>
      </c>
      <c r="K49" s="13">
        <v>1146</v>
      </c>
      <c r="L49" s="17">
        <v>1146</v>
      </c>
      <c r="M49" s="15" t="s">
        <v>2347</v>
      </c>
      <c r="N49" s="18">
        <v>1614017.13634299</v>
      </c>
      <c r="O49" s="18">
        <v>1145739.1304347799</v>
      </c>
      <c r="P49" s="19">
        <v>2760000</v>
      </c>
      <c r="Q49" s="20">
        <f t="shared" si="0"/>
        <v>1489460.869565214</v>
      </c>
      <c r="R49" s="20">
        <v>0</v>
      </c>
      <c r="S49" s="20">
        <f t="shared" si="1"/>
        <v>3103478.0059082042</v>
      </c>
      <c r="T49" s="20">
        <f t="shared" si="2"/>
        <v>3103400</v>
      </c>
      <c r="U49" s="21" t="s">
        <v>10</v>
      </c>
      <c r="V49" s="12" t="s">
        <v>2356</v>
      </c>
      <c r="W49" s="12" t="s">
        <v>2252</v>
      </c>
      <c r="X49" s="12" t="s">
        <v>2253</v>
      </c>
      <c r="Y49" s="22">
        <v>43294</v>
      </c>
      <c r="Z49" s="23" t="s">
        <v>2219</v>
      </c>
      <c r="AA49" s="24" t="s">
        <v>1482</v>
      </c>
      <c r="AB49" s="76" t="s">
        <v>1438</v>
      </c>
    </row>
    <row r="50" spans="1:28" ht="33" x14ac:dyDescent="0.35">
      <c r="A50" s="10" t="s">
        <v>2363</v>
      </c>
      <c r="B50" s="11" t="s">
        <v>2364</v>
      </c>
      <c r="C50" s="12" t="s">
        <v>2344</v>
      </c>
      <c r="D50" s="13" t="s">
        <v>2365</v>
      </c>
      <c r="E50" s="14" t="s">
        <v>2366</v>
      </c>
      <c r="F50" s="14" t="s">
        <v>2366</v>
      </c>
      <c r="G50" s="15" t="s">
        <v>2366</v>
      </c>
      <c r="H50" s="16" t="s">
        <v>2367</v>
      </c>
      <c r="I50" s="13" t="s">
        <v>2215</v>
      </c>
      <c r="J50" s="13" t="s">
        <v>14</v>
      </c>
      <c r="K50" s="13">
        <v>1146</v>
      </c>
      <c r="L50" s="17">
        <v>1146</v>
      </c>
      <c r="M50" s="15" t="s">
        <v>2347</v>
      </c>
      <c r="N50" s="18">
        <v>1614017.13634299</v>
      </c>
      <c r="O50" s="18">
        <v>1145739.1304347799</v>
      </c>
      <c r="P50" s="19">
        <v>2760000</v>
      </c>
      <c r="Q50" s="20">
        <f t="shared" si="0"/>
        <v>1489460.869565214</v>
      </c>
      <c r="R50" s="20">
        <v>0</v>
      </c>
      <c r="S50" s="20">
        <f t="shared" si="1"/>
        <v>3103478.0059082042</v>
      </c>
      <c r="T50" s="20">
        <f t="shared" si="2"/>
        <v>3103400</v>
      </c>
      <c r="U50" s="21" t="s">
        <v>10</v>
      </c>
      <c r="V50" s="12" t="s">
        <v>2356</v>
      </c>
      <c r="W50" s="12" t="s">
        <v>2252</v>
      </c>
      <c r="X50" s="12" t="s">
        <v>2368</v>
      </c>
      <c r="Y50" s="22">
        <v>43294</v>
      </c>
      <c r="Z50" s="23" t="s">
        <v>2219</v>
      </c>
      <c r="AA50" s="79" t="s">
        <v>2369</v>
      </c>
      <c r="AB50" s="77"/>
    </row>
    <row r="51" spans="1:28" ht="33" x14ac:dyDescent="0.35">
      <c r="A51" s="10" t="s">
        <v>2370</v>
      </c>
      <c r="B51" s="11" t="s">
        <v>2371</v>
      </c>
      <c r="C51" s="12" t="s">
        <v>2344</v>
      </c>
      <c r="D51" s="13" t="s">
        <v>2372</v>
      </c>
      <c r="E51" s="14" t="s">
        <v>2373</v>
      </c>
      <c r="F51" s="14" t="s">
        <v>2373</v>
      </c>
      <c r="G51" s="15" t="s">
        <v>2373</v>
      </c>
      <c r="H51" s="16" t="s">
        <v>2374</v>
      </c>
      <c r="I51" s="13" t="s">
        <v>2215</v>
      </c>
      <c r="J51" s="13" t="s">
        <v>14</v>
      </c>
      <c r="K51" s="13">
        <v>1146</v>
      </c>
      <c r="L51" s="17">
        <v>1146</v>
      </c>
      <c r="M51" s="15" t="s">
        <v>2347</v>
      </c>
      <c r="N51" s="18">
        <v>1614017.13634299</v>
      </c>
      <c r="O51" s="18">
        <v>1145739.1304347799</v>
      </c>
      <c r="P51" s="19">
        <v>2760000</v>
      </c>
      <c r="Q51" s="20">
        <f t="shared" si="0"/>
        <v>1489460.869565214</v>
      </c>
      <c r="R51" s="20">
        <v>0</v>
      </c>
      <c r="S51" s="20">
        <f t="shared" si="1"/>
        <v>3103478.0059082042</v>
      </c>
      <c r="T51" s="20">
        <f t="shared" si="2"/>
        <v>3103400</v>
      </c>
      <c r="U51" s="21" t="s">
        <v>10</v>
      </c>
      <c r="V51" s="12" t="s">
        <v>2356</v>
      </c>
      <c r="W51" s="12" t="s">
        <v>2252</v>
      </c>
      <c r="X51" s="12" t="s">
        <v>2368</v>
      </c>
      <c r="Y51" s="22">
        <v>43294</v>
      </c>
      <c r="Z51" s="23" t="s">
        <v>2219</v>
      </c>
      <c r="AA51" s="79" t="s">
        <v>2375</v>
      </c>
      <c r="AB51" s="77"/>
    </row>
    <row r="52" spans="1:28" ht="33" x14ac:dyDescent="0.35">
      <c r="A52" s="10" t="s">
        <v>2376</v>
      </c>
      <c r="B52" s="11" t="s">
        <v>2377</v>
      </c>
      <c r="C52" s="12" t="s">
        <v>2344</v>
      </c>
      <c r="D52" s="13" t="s">
        <v>2378</v>
      </c>
      <c r="E52" s="14" t="s">
        <v>2379</v>
      </c>
      <c r="F52" s="14" t="s">
        <v>2379</v>
      </c>
      <c r="G52" s="15" t="s">
        <v>2379</v>
      </c>
      <c r="H52" s="16" t="s">
        <v>2379</v>
      </c>
      <c r="I52" s="13" t="s">
        <v>2215</v>
      </c>
      <c r="J52" s="13" t="s">
        <v>14</v>
      </c>
      <c r="K52" s="13">
        <v>1146</v>
      </c>
      <c r="L52" s="17">
        <v>1146</v>
      </c>
      <c r="M52" s="15" t="s">
        <v>2347</v>
      </c>
      <c r="N52" s="18">
        <v>1614017.13634299</v>
      </c>
      <c r="O52" s="18">
        <v>1145739.1304347799</v>
      </c>
      <c r="P52" s="19">
        <v>2760000</v>
      </c>
      <c r="Q52" s="20">
        <f t="shared" si="0"/>
        <v>1489460.869565214</v>
      </c>
      <c r="R52" s="20">
        <v>0</v>
      </c>
      <c r="S52" s="20">
        <f t="shared" si="1"/>
        <v>3103478.0059082042</v>
      </c>
      <c r="T52" s="20">
        <f t="shared" si="2"/>
        <v>3103400</v>
      </c>
      <c r="U52" s="21" t="s">
        <v>10</v>
      </c>
      <c r="V52" s="12" t="s">
        <v>2356</v>
      </c>
      <c r="W52" s="12" t="s">
        <v>2252</v>
      </c>
      <c r="X52" s="12" t="s">
        <v>2253</v>
      </c>
      <c r="Y52" s="22">
        <v>43294</v>
      </c>
      <c r="Z52" s="23" t="s">
        <v>2219</v>
      </c>
      <c r="AA52" s="79" t="s">
        <v>2380</v>
      </c>
      <c r="AB52" s="77"/>
    </row>
    <row r="53" spans="1:28" ht="49.5" x14ac:dyDescent="0.35">
      <c r="A53" s="10" t="s">
        <v>2381</v>
      </c>
      <c r="B53" s="11" t="s">
        <v>2382</v>
      </c>
      <c r="C53" s="12" t="s">
        <v>2344</v>
      </c>
      <c r="D53" s="13" t="s">
        <v>2383</v>
      </c>
      <c r="E53" s="14" t="s">
        <v>2384</v>
      </c>
      <c r="F53" s="14" t="s">
        <v>2384</v>
      </c>
      <c r="G53" s="15" t="s">
        <v>2384</v>
      </c>
      <c r="H53" s="16" t="s">
        <v>2384</v>
      </c>
      <c r="I53" s="13" t="s">
        <v>2215</v>
      </c>
      <c r="J53" s="13" t="s">
        <v>14</v>
      </c>
      <c r="K53" s="13">
        <v>1146</v>
      </c>
      <c r="L53" s="17">
        <v>1146</v>
      </c>
      <c r="M53" s="15" t="s">
        <v>2347</v>
      </c>
      <c r="N53" s="18">
        <v>1614017.13634299</v>
      </c>
      <c r="O53" s="18">
        <v>1145739.1304347799</v>
      </c>
      <c r="P53" s="19">
        <v>2760000</v>
      </c>
      <c r="Q53" s="20">
        <f t="shared" si="0"/>
        <v>1489460.869565214</v>
      </c>
      <c r="R53" s="20">
        <v>0</v>
      </c>
      <c r="S53" s="20">
        <f t="shared" si="1"/>
        <v>3103478.0059082042</v>
      </c>
      <c r="T53" s="20">
        <f t="shared" si="2"/>
        <v>3103400</v>
      </c>
      <c r="U53" s="21" t="s">
        <v>10</v>
      </c>
      <c r="V53" s="12" t="s">
        <v>2356</v>
      </c>
      <c r="W53" s="12" t="s">
        <v>2252</v>
      </c>
      <c r="X53" s="12" t="s">
        <v>2253</v>
      </c>
      <c r="Y53" s="22">
        <v>43294</v>
      </c>
      <c r="Z53" s="23" t="s">
        <v>2219</v>
      </c>
      <c r="AA53" s="79" t="s">
        <v>2385</v>
      </c>
      <c r="AB53" s="77"/>
    </row>
    <row r="54" spans="1:28" ht="66" x14ac:dyDescent="0.35">
      <c r="A54" s="10" t="s">
        <v>2386</v>
      </c>
      <c r="B54" s="11" t="s">
        <v>2387</v>
      </c>
      <c r="C54" s="12" t="s">
        <v>2388</v>
      </c>
      <c r="D54" s="13" t="s">
        <v>2389</v>
      </c>
      <c r="E54" s="14" t="s">
        <v>2390</v>
      </c>
      <c r="F54" s="14" t="s">
        <v>2390</v>
      </c>
      <c r="G54" s="15" t="s">
        <v>2390</v>
      </c>
      <c r="H54" s="16" t="s">
        <v>2390</v>
      </c>
      <c r="I54" s="13" t="s">
        <v>2215</v>
      </c>
      <c r="J54" s="13" t="s">
        <v>2391</v>
      </c>
      <c r="K54" s="13">
        <v>1149</v>
      </c>
      <c r="L54" s="17">
        <v>1149</v>
      </c>
      <c r="M54" s="15" t="s">
        <v>2392</v>
      </c>
      <c r="N54" s="18">
        <v>1843549.1894114099</v>
      </c>
      <c r="O54" s="18">
        <v>1145739.1304347799</v>
      </c>
      <c r="P54" s="19">
        <v>2989000</v>
      </c>
      <c r="Q54" s="20">
        <f t="shared" si="0"/>
        <v>1489460.869565214</v>
      </c>
      <c r="R54" s="20">
        <v>0</v>
      </c>
      <c r="S54" s="20">
        <f t="shared" si="1"/>
        <v>3333010.0589766242</v>
      </c>
      <c r="T54" s="20">
        <f t="shared" si="2"/>
        <v>3333000</v>
      </c>
      <c r="U54" s="21" t="s">
        <v>2393</v>
      </c>
      <c r="V54" s="12" t="s">
        <v>2394</v>
      </c>
      <c r="W54" s="12" t="s">
        <v>2252</v>
      </c>
      <c r="X54" s="12" t="s">
        <v>2368</v>
      </c>
      <c r="Y54" s="22">
        <v>43294</v>
      </c>
      <c r="Z54" s="23" t="s">
        <v>2219</v>
      </c>
      <c r="AA54" s="79" t="s">
        <v>2395</v>
      </c>
      <c r="AB54" s="77"/>
    </row>
    <row r="55" spans="1:28" ht="66" x14ac:dyDescent="0.35">
      <c r="A55" s="10" t="s">
        <v>2396</v>
      </c>
      <c r="B55" s="11" t="s">
        <v>2397</v>
      </c>
      <c r="C55" s="12" t="s">
        <v>2388</v>
      </c>
      <c r="D55" s="13" t="s">
        <v>2398</v>
      </c>
      <c r="E55" s="14" t="s">
        <v>2399</v>
      </c>
      <c r="F55" s="14" t="s">
        <v>2399</v>
      </c>
      <c r="G55" s="15" t="s">
        <v>2399</v>
      </c>
      <c r="H55" s="16" t="s">
        <v>2399</v>
      </c>
      <c r="I55" s="13" t="s">
        <v>2281</v>
      </c>
      <c r="J55" s="13" t="s">
        <v>2391</v>
      </c>
      <c r="K55" s="13">
        <v>1149</v>
      </c>
      <c r="L55" s="17">
        <v>1149</v>
      </c>
      <c r="M55" s="15" t="s">
        <v>2392</v>
      </c>
      <c r="N55" s="18">
        <v>1843549.1894114099</v>
      </c>
      <c r="O55" s="18">
        <v>1145739.1304347799</v>
      </c>
      <c r="P55" s="19">
        <v>2989000</v>
      </c>
      <c r="Q55" s="20">
        <f t="shared" si="0"/>
        <v>1489460.869565214</v>
      </c>
      <c r="R55" s="20">
        <v>0</v>
      </c>
      <c r="S55" s="20">
        <f t="shared" si="1"/>
        <v>3333010.0589766242</v>
      </c>
      <c r="T55" s="20">
        <f t="shared" si="2"/>
        <v>3333000</v>
      </c>
      <c r="U55" s="21" t="s">
        <v>2393</v>
      </c>
      <c r="V55" s="12" t="s">
        <v>2394</v>
      </c>
      <c r="W55" s="12" t="s">
        <v>2252</v>
      </c>
      <c r="X55" s="12" t="s">
        <v>2368</v>
      </c>
      <c r="Y55" s="22">
        <v>43294</v>
      </c>
      <c r="AA55" s="79" t="s">
        <v>2400</v>
      </c>
      <c r="AB55" s="77"/>
    </row>
    <row r="56" spans="1:28" ht="66" x14ac:dyDescent="0.35">
      <c r="A56" s="10" t="s">
        <v>2401</v>
      </c>
      <c r="B56" s="11" t="s">
        <v>2402</v>
      </c>
      <c r="C56" s="12" t="s">
        <v>2388</v>
      </c>
      <c r="D56" s="13" t="s">
        <v>2403</v>
      </c>
      <c r="E56" s="14" t="s">
        <v>2404</v>
      </c>
      <c r="F56" s="14" t="s">
        <v>2404</v>
      </c>
      <c r="G56" s="15" t="s">
        <v>2404</v>
      </c>
      <c r="H56" s="16" t="s">
        <v>2404</v>
      </c>
      <c r="I56" s="13" t="s">
        <v>2215</v>
      </c>
      <c r="J56" s="13" t="s">
        <v>2391</v>
      </c>
      <c r="K56" s="13">
        <v>1149</v>
      </c>
      <c r="L56" s="17">
        <v>1149</v>
      </c>
      <c r="M56" s="15" t="s">
        <v>2392</v>
      </c>
      <c r="N56" s="18">
        <v>1843549.1894114099</v>
      </c>
      <c r="O56" s="18">
        <v>1145739.1304347799</v>
      </c>
      <c r="P56" s="19">
        <v>2989000</v>
      </c>
      <c r="Q56" s="20">
        <f t="shared" si="0"/>
        <v>1489460.869565214</v>
      </c>
      <c r="R56" s="20">
        <v>0</v>
      </c>
      <c r="S56" s="20">
        <f t="shared" si="1"/>
        <v>3333010.0589766242</v>
      </c>
      <c r="T56" s="20">
        <f t="shared" si="2"/>
        <v>3333000</v>
      </c>
      <c r="U56" s="21" t="s">
        <v>2393</v>
      </c>
      <c r="V56" s="12" t="s">
        <v>2394</v>
      </c>
      <c r="W56" s="12" t="s">
        <v>2252</v>
      </c>
      <c r="X56" s="12" t="s">
        <v>2368</v>
      </c>
      <c r="Y56" s="22">
        <v>43294</v>
      </c>
      <c r="AA56" s="79" t="s">
        <v>2405</v>
      </c>
      <c r="AB56" s="77"/>
    </row>
    <row r="57" spans="1:28" ht="66" x14ac:dyDescent="0.35">
      <c r="A57" s="10" t="s">
        <v>2406</v>
      </c>
      <c r="B57" s="11" t="s">
        <v>2407</v>
      </c>
      <c r="C57" s="12" t="s">
        <v>2388</v>
      </c>
      <c r="D57" s="13" t="s">
        <v>2408</v>
      </c>
      <c r="E57" s="14" t="s">
        <v>2409</v>
      </c>
      <c r="F57" s="14" t="s">
        <v>2409</v>
      </c>
      <c r="G57" s="15" t="s">
        <v>2409</v>
      </c>
      <c r="H57" s="16" t="s">
        <v>2409</v>
      </c>
      <c r="I57" s="13" t="s">
        <v>2215</v>
      </c>
      <c r="J57" s="13" t="s">
        <v>14</v>
      </c>
      <c r="K57" s="13">
        <v>1149</v>
      </c>
      <c r="L57" s="17">
        <v>1149</v>
      </c>
      <c r="M57" s="15" t="s">
        <v>2392</v>
      </c>
      <c r="N57" s="18">
        <v>1843549.1894114099</v>
      </c>
      <c r="O57" s="18">
        <v>1145739.1304347799</v>
      </c>
      <c r="P57" s="19">
        <v>2989000</v>
      </c>
      <c r="Q57" s="20">
        <f t="shared" si="0"/>
        <v>1489460.869565214</v>
      </c>
      <c r="R57" s="20">
        <v>0</v>
      </c>
      <c r="S57" s="20">
        <f t="shared" si="1"/>
        <v>3333010.0589766242</v>
      </c>
      <c r="T57" s="20">
        <f t="shared" si="2"/>
        <v>3333000</v>
      </c>
      <c r="U57" s="21" t="s">
        <v>2393</v>
      </c>
      <c r="V57" s="12" t="s">
        <v>2251</v>
      </c>
      <c r="W57" s="12" t="s">
        <v>2252</v>
      </c>
      <c r="X57" s="12" t="s">
        <v>2226</v>
      </c>
      <c r="Y57" s="22">
        <v>43294</v>
      </c>
      <c r="AA57" s="24" t="s">
        <v>2410</v>
      </c>
      <c r="AB57" s="76" t="s">
        <v>2409</v>
      </c>
    </row>
    <row r="58" spans="1:28" ht="49.5" x14ac:dyDescent="0.35">
      <c r="A58" s="10" t="s">
        <v>2411</v>
      </c>
      <c r="B58" s="11" t="s">
        <v>1012</v>
      </c>
      <c r="C58" s="12" t="s">
        <v>2412</v>
      </c>
      <c r="D58" s="13" t="s">
        <v>2413</v>
      </c>
      <c r="E58" s="14" t="s">
        <v>1013</v>
      </c>
      <c r="F58" s="14" t="s">
        <v>1013</v>
      </c>
      <c r="G58" s="15" t="s">
        <v>1013</v>
      </c>
      <c r="H58" s="16" t="s">
        <v>1013</v>
      </c>
      <c r="I58" s="13" t="s">
        <v>2234</v>
      </c>
      <c r="J58" s="13" t="s">
        <v>14</v>
      </c>
      <c r="K58" s="13">
        <v>638</v>
      </c>
      <c r="L58" s="17">
        <v>638</v>
      </c>
      <c r="M58" s="15" t="s">
        <v>1015</v>
      </c>
      <c r="N58" s="18">
        <v>1495978.6655633301</v>
      </c>
      <c r="O58" s="18">
        <v>468000</v>
      </c>
      <c r="P58" s="19">
        <v>1964000</v>
      </c>
      <c r="Q58" s="20">
        <f t="shared" si="0"/>
        <v>608400</v>
      </c>
      <c r="R58" s="20">
        <v>0</v>
      </c>
      <c r="S58" s="20">
        <f t="shared" si="1"/>
        <v>2104378.6655633301</v>
      </c>
      <c r="T58" s="20">
        <f t="shared" si="2"/>
        <v>2104300</v>
      </c>
      <c r="U58" s="21" t="s">
        <v>10</v>
      </c>
      <c r="V58" s="12" t="s">
        <v>2320</v>
      </c>
      <c r="W58" s="12" t="s">
        <v>2217</v>
      </c>
      <c r="X58" s="12" t="s">
        <v>2226</v>
      </c>
      <c r="Y58" s="22">
        <v>43294</v>
      </c>
      <c r="Z58" s="23" t="s">
        <v>2219</v>
      </c>
      <c r="AA58" s="24" t="s">
        <v>1483</v>
      </c>
      <c r="AB58" s="76" t="s">
        <v>1013</v>
      </c>
    </row>
    <row r="59" spans="1:28" ht="49.5" x14ac:dyDescent="0.35">
      <c r="A59" s="10" t="s">
        <v>2414</v>
      </c>
      <c r="B59" s="11" t="s">
        <v>1014</v>
      </c>
      <c r="C59" s="12" t="s">
        <v>2412</v>
      </c>
      <c r="D59" s="13" t="s">
        <v>2415</v>
      </c>
      <c r="E59" s="14" t="s">
        <v>1015</v>
      </c>
      <c r="F59" s="14" t="s">
        <v>1015</v>
      </c>
      <c r="G59" s="15" t="s">
        <v>1015</v>
      </c>
      <c r="H59" s="16" t="s">
        <v>1015</v>
      </c>
      <c r="I59" s="13" t="s">
        <v>2234</v>
      </c>
      <c r="J59" s="13" t="s">
        <v>211</v>
      </c>
      <c r="K59" s="13">
        <v>638</v>
      </c>
      <c r="L59" s="17">
        <v>638</v>
      </c>
      <c r="M59" s="15" t="s">
        <v>1015</v>
      </c>
      <c r="N59" s="18">
        <v>1495978.6655633301</v>
      </c>
      <c r="O59" s="18">
        <v>468000</v>
      </c>
      <c r="P59" s="19">
        <v>1964000</v>
      </c>
      <c r="Q59" s="20">
        <f t="shared" si="0"/>
        <v>608400</v>
      </c>
      <c r="R59" s="20">
        <v>0</v>
      </c>
      <c r="S59" s="20">
        <f t="shared" si="1"/>
        <v>2104378.6655633301</v>
      </c>
      <c r="T59" s="20">
        <f t="shared" si="2"/>
        <v>2104300</v>
      </c>
      <c r="U59" s="21" t="s">
        <v>10</v>
      </c>
      <c r="V59" s="12" t="s">
        <v>2222</v>
      </c>
      <c r="W59" s="12" t="s">
        <v>2217</v>
      </c>
      <c r="X59" s="12" t="s">
        <v>2218</v>
      </c>
      <c r="Y59" s="22">
        <v>43294</v>
      </c>
      <c r="Z59" s="23" t="s">
        <v>2219</v>
      </c>
      <c r="AA59" s="24" t="s">
        <v>1484</v>
      </c>
      <c r="AB59" s="76" t="s">
        <v>1015</v>
      </c>
    </row>
    <row r="60" spans="1:28" ht="33" x14ac:dyDescent="0.35">
      <c r="A60" s="10" t="s">
        <v>2416</v>
      </c>
      <c r="B60" s="11" t="s">
        <v>1016</v>
      </c>
      <c r="C60" s="12" t="s">
        <v>2417</v>
      </c>
      <c r="D60" s="13" t="s">
        <v>2418</v>
      </c>
      <c r="E60" s="14" t="s">
        <v>1017</v>
      </c>
      <c r="F60" s="14" t="s">
        <v>1017</v>
      </c>
      <c r="G60" s="15" t="s">
        <v>1017</v>
      </c>
      <c r="H60" s="16" t="s">
        <v>1017</v>
      </c>
      <c r="I60" s="13" t="s">
        <v>2234</v>
      </c>
      <c r="J60" s="13" t="s">
        <v>9</v>
      </c>
      <c r="K60" s="13">
        <v>641</v>
      </c>
      <c r="L60" s="17">
        <v>641</v>
      </c>
      <c r="M60" s="15" t="s">
        <v>2419</v>
      </c>
      <c r="N60" s="18">
        <v>1543518.4420729701</v>
      </c>
      <c r="O60" s="18">
        <v>701217.39130434801</v>
      </c>
      <c r="P60" s="19">
        <v>2245000</v>
      </c>
      <c r="Q60" s="20">
        <f t="shared" si="0"/>
        <v>911582.60869565245</v>
      </c>
      <c r="R60" s="20">
        <v>0</v>
      </c>
      <c r="S60" s="20">
        <f t="shared" si="1"/>
        <v>2455101.0507686227</v>
      </c>
      <c r="T60" s="20">
        <f t="shared" si="2"/>
        <v>2455100</v>
      </c>
      <c r="U60" s="21" t="s">
        <v>10</v>
      </c>
      <c r="V60" s="12" t="s">
        <v>2222</v>
      </c>
      <c r="W60" s="12" t="s">
        <v>2217</v>
      </c>
      <c r="X60" s="12" t="s">
        <v>2218</v>
      </c>
      <c r="Y60" s="22">
        <v>43294</v>
      </c>
      <c r="Z60" s="23" t="s">
        <v>2219</v>
      </c>
      <c r="AA60" s="24" t="s">
        <v>1485</v>
      </c>
      <c r="AB60" s="76" t="s">
        <v>1017</v>
      </c>
    </row>
    <row r="61" spans="1:28" ht="33" x14ac:dyDescent="0.35">
      <c r="A61" s="10" t="s">
        <v>2420</v>
      </c>
      <c r="B61" s="11" t="s">
        <v>1018</v>
      </c>
      <c r="C61" s="12" t="s">
        <v>2417</v>
      </c>
      <c r="D61" s="13" t="s">
        <v>2421</v>
      </c>
      <c r="E61" s="14" t="s">
        <v>1019</v>
      </c>
      <c r="F61" s="14" t="s">
        <v>1019</v>
      </c>
      <c r="G61" s="15" t="s">
        <v>1019</v>
      </c>
      <c r="H61" s="16" t="s">
        <v>1019</v>
      </c>
      <c r="I61" s="13" t="s">
        <v>2234</v>
      </c>
      <c r="J61" s="13" t="s">
        <v>9</v>
      </c>
      <c r="K61" s="13">
        <v>641</v>
      </c>
      <c r="L61" s="17">
        <v>641</v>
      </c>
      <c r="M61" s="15" t="s">
        <v>2419</v>
      </c>
      <c r="N61" s="18">
        <v>1543518.4420729701</v>
      </c>
      <c r="O61" s="18">
        <v>701217.39130434801</v>
      </c>
      <c r="P61" s="19">
        <v>2245000</v>
      </c>
      <c r="Q61" s="20">
        <f t="shared" si="0"/>
        <v>911582.60869565245</v>
      </c>
      <c r="R61" s="20">
        <v>0</v>
      </c>
      <c r="S61" s="20">
        <f t="shared" si="1"/>
        <v>2455101.0507686227</v>
      </c>
      <c r="T61" s="20">
        <f t="shared" si="2"/>
        <v>2455100</v>
      </c>
      <c r="U61" s="21" t="s">
        <v>10</v>
      </c>
      <c r="V61" s="12" t="s">
        <v>2222</v>
      </c>
      <c r="W61" s="12" t="s">
        <v>2217</v>
      </c>
      <c r="X61" s="12" t="s">
        <v>2218</v>
      </c>
      <c r="Y61" s="22">
        <v>43294</v>
      </c>
      <c r="Z61" s="23" t="s">
        <v>2219</v>
      </c>
      <c r="AA61" s="24" t="s">
        <v>1486</v>
      </c>
      <c r="AB61" s="76" t="s">
        <v>1019</v>
      </c>
    </row>
    <row r="62" spans="1:28" ht="33" x14ac:dyDescent="0.35">
      <c r="A62" s="10" t="s">
        <v>2422</v>
      </c>
      <c r="B62" s="11" t="s">
        <v>1020</v>
      </c>
      <c r="C62" s="12" t="s">
        <v>2417</v>
      </c>
      <c r="D62" s="13" t="s">
        <v>2423</v>
      </c>
      <c r="E62" s="14" t="s">
        <v>1021</v>
      </c>
      <c r="F62" s="14" t="s">
        <v>1021</v>
      </c>
      <c r="G62" s="15" t="s">
        <v>1021</v>
      </c>
      <c r="H62" s="16" t="s">
        <v>2424</v>
      </c>
      <c r="I62" s="13" t="s">
        <v>2234</v>
      </c>
      <c r="J62" s="13" t="s">
        <v>9</v>
      </c>
      <c r="K62" s="13">
        <v>641</v>
      </c>
      <c r="L62" s="17">
        <v>641</v>
      </c>
      <c r="M62" s="15" t="s">
        <v>2419</v>
      </c>
      <c r="N62" s="18">
        <v>1543518.4420729701</v>
      </c>
      <c r="O62" s="18">
        <v>701217.39130434801</v>
      </c>
      <c r="P62" s="19">
        <v>2245000</v>
      </c>
      <c r="Q62" s="20">
        <f t="shared" si="0"/>
        <v>911582.60869565245</v>
      </c>
      <c r="R62" s="20">
        <v>0</v>
      </c>
      <c r="S62" s="20">
        <f t="shared" si="1"/>
        <v>2455101.0507686227</v>
      </c>
      <c r="T62" s="20">
        <f t="shared" si="2"/>
        <v>2455100</v>
      </c>
      <c r="U62" s="21" t="s">
        <v>10</v>
      </c>
      <c r="V62" s="12" t="s">
        <v>2222</v>
      </c>
      <c r="W62" s="12" t="s">
        <v>2217</v>
      </c>
      <c r="X62" s="12" t="s">
        <v>2273</v>
      </c>
      <c r="Y62" s="22">
        <v>43294</v>
      </c>
      <c r="Z62" s="23" t="s">
        <v>2219</v>
      </c>
      <c r="AA62" s="24" t="s">
        <v>1487</v>
      </c>
      <c r="AB62" s="76" t="s">
        <v>1021</v>
      </c>
    </row>
    <row r="63" spans="1:28" ht="33" x14ac:dyDescent="0.35">
      <c r="A63" s="10" t="s">
        <v>2425</v>
      </c>
      <c r="B63" s="11" t="s">
        <v>1022</v>
      </c>
      <c r="C63" s="12" t="s">
        <v>2426</v>
      </c>
      <c r="D63" s="13" t="s">
        <v>2427</v>
      </c>
      <c r="E63" s="14" t="s">
        <v>1023</v>
      </c>
      <c r="F63" s="14" t="s">
        <v>1023</v>
      </c>
      <c r="G63" s="15" t="s">
        <v>1023</v>
      </c>
      <c r="H63" s="16" t="s">
        <v>1023</v>
      </c>
      <c r="I63" s="13" t="s">
        <v>2234</v>
      </c>
      <c r="J63" s="13" t="s">
        <v>211</v>
      </c>
      <c r="K63" s="13">
        <v>642</v>
      </c>
      <c r="L63" s="17">
        <v>642</v>
      </c>
      <c r="M63" s="15" t="s">
        <v>1027</v>
      </c>
      <c r="N63" s="18">
        <v>1261267.7094997601</v>
      </c>
      <c r="O63" s="18">
        <v>536869.56521739101</v>
      </c>
      <c r="P63" s="19">
        <v>1798000</v>
      </c>
      <c r="Q63" s="20">
        <f t="shared" si="0"/>
        <v>697930.43478260841</v>
      </c>
      <c r="R63" s="20">
        <v>0</v>
      </c>
      <c r="S63" s="20">
        <f t="shared" si="1"/>
        <v>1959198.1442823685</v>
      </c>
      <c r="T63" s="20">
        <f t="shared" si="2"/>
        <v>1959100</v>
      </c>
      <c r="U63" s="21" t="s">
        <v>10</v>
      </c>
      <c r="V63" s="12" t="s">
        <v>2272</v>
      </c>
      <c r="W63" s="12" t="s">
        <v>2217</v>
      </c>
      <c r="X63" s="12" t="s">
        <v>2273</v>
      </c>
      <c r="Y63" s="22">
        <v>43294</v>
      </c>
      <c r="Z63" s="23" t="s">
        <v>2219</v>
      </c>
      <c r="AA63" s="24" t="s">
        <v>1488</v>
      </c>
      <c r="AB63" s="76" t="s">
        <v>1023</v>
      </c>
    </row>
    <row r="64" spans="1:28" ht="33" x14ac:dyDescent="0.35">
      <c r="A64" s="10" t="s">
        <v>2428</v>
      </c>
      <c r="B64" s="11" t="s">
        <v>1024</v>
      </c>
      <c r="C64" s="12" t="s">
        <v>2426</v>
      </c>
      <c r="D64" s="13" t="s">
        <v>2429</v>
      </c>
      <c r="E64" s="14" t="s">
        <v>1025</v>
      </c>
      <c r="F64" s="14" t="s">
        <v>1025</v>
      </c>
      <c r="G64" s="15" t="s">
        <v>1025</v>
      </c>
      <c r="H64" s="16" t="s">
        <v>1025</v>
      </c>
      <c r="I64" s="13" t="s">
        <v>2215</v>
      </c>
      <c r="J64" s="13" t="s">
        <v>9</v>
      </c>
      <c r="K64" s="13">
        <v>642</v>
      </c>
      <c r="L64" s="17">
        <v>642</v>
      </c>
      <c r="M64" s="15" t="s">
        <v>1027</v>
      </c>
      <c r="N64" s="18">
        <v>1261267.7094997601</v>
      </c>
      <c r="O64" s="18">
        <v>536869.56521739101</v>
      </c>
      <c r="P64" s="19">
        <v>1798000</v>
      </c>
      <c r="Q64" s="20">
        <f t="shared" si="0"/>
        <v>697930.43478260841</v>
      </c>
      <c r="R64" s="20">
        <v>0</v>
      </c>
      <c r="S64" s="20">
        <f t="shared" si="1"/>
        <v>1959198.1442823685</v>
      </c>
      <c r="T64" s="20">
        <f t="shared" si="2"/>
        <v>1959100</v>
      </c>
      <c r="U64" s="21" t="s">
        <v>10</v>
      </c>
      <c r="V64" s="12" t="s">
        <v>2320</v>
      </c>
      <c r="W64" s="12" t="s">
        <v>2217</v>
      </c>
      <c r="X64" s="12" t="s">
        <v>2226</v>
      </c>
      <c r="Y64" s="22">
        <v>43294</v>
      </c>
      <c r="Z64" s="23" t="s">
        <v>2219</v>
      </c>
      <c r="AA64" s="24" t="s">
        <v>1489</v>
      </c>
      <c r="AB64" s="76" t="s">
        <v>1025</v>
      </c>
    </row>
    <row r="65" spans="1:28" ht="33" x14ac:dyDescent="0.35">
      <c r="A65" s="10" t="s">
        <v>2430</v>
      </c>
      <c r="B65" s="11" t="s">
        <v>1026</v>
      </c>
      <c r="C65" s="12" t="s">
        <v>2426</v>
      </c>
      <c r="D65" s="13" t="s">
        <v>2431</v>
      </c>
      <c r="E65" s="14" t="s">
        <v>1027</v>
      </c>
      <c r="F65" s="14" t="s">
        <v>1027</v>
      </c>
      <c r="G65" s="15" t="s">
        <v>1027</v>
      </c>
      <c r="H65" s="16" t="s">
        <v>1027</v>
      </c>
      <c r="I65" s="13" t="s">
        <v>2234</v>
      </c>
      <c r="J65" s="13" t="s">
        <v>9</v>
      </c>
      <c r="K65" s="13">
        <v>642</v>
      </c>
      <c r="L65" s="17">
        <v>642</v>
      </c>
      <c r="M65" s="15" t="s">
        <v>1027</v>
      </c>
      <c r="N65" s="18">
        <v>1261267.7094997601</v>
      </c>
      <c r="O65" s="18">
        <v>536869.56521739101</v>
      </c>
      <c r="P65" s="19">
        <v>1798000</v>
      </c>
      <c r="Q65" s="20">
        <f t="shared" si="0"/>
        <v>697930.43478260841</v>
      </c>
      <c r="R65" s="20">
        <v>0</v>
      </c>
      <c r="S65" s="20">
        <f t="shared" si="1"/>
        <v>1959198.1442823685</v>
      </c>
      <c r="T65" s="20">
        <f t="shared" si="2"/>
        <v>1959100</v>
      </c>
      <c r="U65" s="21" t="s">
        <v>10</v>
      </c>
      <c r="V65" s="12" t="s">
        <v>2222</v>
      </c>
      <c r="W65" s="12" t="s">
        <v>2217</v>
      </c>
      <c r="X65" s="12" t="s">
        <v>2218</v>
      </c>
      <c r="Y65" s="22">
        <v>43294</v>
      </c>
      <c r="Z65" s="23" t="s">
        <v>2219</v>
      </c>
      <c r="AA65" s="24" t="s">
        <v>1490</v>
      </c>
      <c r="AB65" s="76" t="s">
        <v>1027</v>
      </c>
    </row>
    <row r="66" spans="1:28" ht="49.5" x14ac:dyDescent="0.35">
      <c r="A66" s="10" t="s">
        <v>2432</v>
      </c>
      <c r="B66" s="11" t="s">
        <v>1028</v>
      </c>
      <c r="C66" s="12" t="s">
        <v>2433</v>
      </c>
      <c r="D66" s="13" t="s">
        <v>2434</v>
      </c>
      <c r="E66" s="14" t="s">
        <v>1029</v>
      </c>
      <c r="F66" s="14" t="s">
        <v>1029</v>
      </c>
      <c r="G66" s="15" t="s">
        <v>1029</v>
      </c>
      <c r="H66" s="16" t="s">
        <v>1029</v>
      </c>
      <c r="I66" s="13" t="s">
        <v>2215</v>
      </c>
      <c r="J66" s="13" t="s">
        <v>9</v>
      </c>
      <c r="K66" s="13">
        <v>643</v>
      </c>
      <c r="L66" s="17">
        <v>643</v>
      </c>
      <c r="M66" s="15" t="s">
        <v>1029</v>
      </c>
      <c r="N66" s="18">
        <v>2090687.27653304</v>
      </c>
      <c r="O66" s="18">
        <v>657391.30434782605</v>
      </c>
      <c r="P66" s="19">
        <v>2748000</v>
      </c>
      <c r="Q66" s="20">
        <f t="shared" si="0"/>
        <v>854608.69565217395</v>
      </c>
      <c r="R66" s="20">
        <v>0</v>
      </c>
      <c r="S66" s="20">
        <f t="shared" si="1"/>
        <v>2945295.9721852141</v>
      </c>
      <c r="T66" s="20">
        <f t="shared" si="2"/>
        <v>2945200</v>
      </c>
      <c r="U66" s="21" t="s">
        <v>10</v>
      </c>
      <c r="V66" s="12" t="s">
        <v>2216</v>
      </c>
      <c r="W66" s="12" t="s">
        <v>2217</v>
      </c>
      <c r="X66" s="12" t="s">
        <v>2218</v>
      </c>
      <c r="Y66" s="22">
        <v>43294</v>
      </c>
      <c r="Z66" s="23" t="s">
        <v>2219</v>
      </c>
      <c r="AA66" s="24" t="s">
        <v>1491</v>
      </c>
      <c r="AB66" s="76" t="s">
        <v>1029</v>
      </c>
    </row>
    <row r="67" spans="1:28" ht="49.5" x14ac:dyDescent="0.35">
      <c r="A67" s="10" t="s">
        <v>2435</v>
      </c>
      <c r="B67" s="11" t="s">
        <v>1030</v>
      </c>
      <c r="C67" s="12" t="s">
        <v>2433</v>
      </c>
      <c r="D67" s="13" t="s">
        <v>2436</v>
      </c>
      <c r="E67" s="14" t="s">
        <v>1029</v>
      </c>
      <c r="F67" s="14" t="s">
        <v>1029</v>
      </c>
      <c r="G67" s="15" t="s">
        <v>1029</v>
      </c>
      <c r="H67" s="16" t="s">
        <v>1029</v>
      </c>
      <c r="I67" s="13" t="s">
        <v>2215</v>
      </c>
      <c r="J67" s="13" t="s">
        <v>9</v>
      </c>
      <c r="K67" s="13">
        <v>643</v>
      </c>
      <c r="L67" s="17">
        <v>643</v>
      </c>
      <c r="M67" s="15" t="s">
        <v>1029</v>
      </c>
      <c r="N67" s="18">
        <v>2090687.27653304</v>
      </c>
      <c r="O67" s="18">
        <v>657391.30434782605</v>
      </c>
      <c r="P67" s="19">
        <v>2748000</v>
      </c>
      <c r="Q67" s="20">
        <f t="shared" si="0"/>
        <v>854608.69565217395</v>
      </c>
      <c r="R67" s="20">
        <v>0</v>
      </c>
      <c r="S67" s="20">
        <f t="shared" si="1"/>
        <v>2945295.9721852141</v>
      </c>
      <c r="T67" s="20">
        <f t="shared" si="2"/>
        <v>2945200</v>
      </c>
      <c r="U67" s="21" t="s">
        <v>10</v>
      </c>
      <c r="V67" s="12" t="s">
        <v>2222</v>
      </c>
      <c r="W67" s="12" t="s">
        <v>2217</v>
      </c>
      <c r="X67" s="12" t="s">
        <v>2218</v>
      </c>
      <c r="Y67" s="22">
        <v>43294</v>
      </c>
      <c r="Z67" s="23" t="s">
        <v>2219</v>
      </c>
      <c r="AA67" s="24" t="s">
        <v>1492</v>
      </c>
      <c r="AB67" s="76" t="s">
        <v>1029</v>
      </c>
    </row>
    <row r="68" spans="1:28" ht="33" x14ac:dyDescent="0.35">
      <c r="A68" s="10" t="s">
        <v>2437</v>
      </c>
      <c r="B68" s="11" t="s">
        <v>1425</v>
      </c>
      <c r="C68" s="12" t="s">
        <v>2438</v>
      </c>
      <c r="D68" s="13" t="s">
        <v>2439</v>
      </c>
      <c r="E68" s="14" t="s">
        <v>1426</v>
      </c>
      <c r="F68" s="14" t="s">
        <v>1426</v>
      </c>
      <c r="G68" s="15" t="s">
        <v>1426</v>
      </c>
      <c r="H68" s="16" t="s">
        <v>1426</v>
      </c>
      <c r="I68" s="13" t="s">
        <v>2215</v>
      </c>
      <c r="J68" s="13" t="s">
        <v>14</v>
      </c>
      <c r="K68" s="13">
        <v>925</v>
      </c>
      <c r="L68" s="17">
        <v>925</v>
      </c>
      <c r="M68" s="15" t="s">
        <v>2440</v>
      </c>
      <c r="N68" s="18">
        <v>2025346.1280285399</v>
      </c>
      <c r="O68" s="18">
        <v>679304.34782608703</v>
      </c>
      <c r="P68" s="19">
        <v>2705000</v>
      </c>
      <c r="Q68" s="20">
        <f t="shared" si="0"/>
        <v>883095.6521739132</v>
      </c>
      <c r="R68" s="20">
        <v>0</v>
      </c>
      <c r="S68" s="20">
        <f t="shared" si="1"/>
        <v>2908441.780202453</v>
      </c>
      <c r="T68" s="20">
        <f t="shared" si="2"/>
        <v>2908400</v>
      </c>
      <c r="U68" s="21" t="s">
        <v>1427</v>
      </c>
      <c r="V68" s="12" t="s">
        <v>2216</v>
      </c>
      <c r="W68" s="12" t="s">
        <v>2441</v>
      </c>
      <c r="X68" s="12" t="s">
        <v>2218</v>
      </c>
      <c r="Y68" s="22">
        <v>43294</v>
      </c>
      <c r="AA68" s="24" t="s">
        <v>1493</v>
      </c>
      <c r="AB68" s="76" t="s">
        <v>1426</v>
      </c>
    </row>
    <row r="69" spans="1:28" ht="33" x14ac:dyDescent="0.35">
      <c r="A69" s="10" t="s">
        <v>2442</v>
      </c>
      <c r="B69" s="11" t="s">
        <v>1428</v>
      </c>
      <c r="C69" s="12" t="s">
        <v>2438</v>
      </c>
      <c r="D69" s="13" t="s">
        <v>2443</v>
      </c>
      <c r="E69" s="14" t="s">
        <v>1429</v>
      </c>
      <c r="F69" s="14" t="s">
        <v>1429</v>
      </c>
      <c r="G69" s="15" t="s">
        <v>1429</v>
      </c>
      <c r="H69" s="16" t="s">
        <v>1429</v>
      </c>
      <c r="I69" s="13" t="s">
        <v>2215</v>
      </c>
      <c r="J69" s="13" t="s">
        <v>14</v>
      </c>
      <c r="K69" s="13">
        <v>925</v>
      </c>
      <c r="L69" s="17">
        <v>925</v>
      </c>
      <c r="M69" s="15" t="s">
        <v>2440</v>
      </c>
      <c r="N69" s="18">
        <v>2025346.1280285399</v>
      </c>
      <c r="O69" s="18">
        <v>679304.34782608703</v>
      </c>
      <c r="P69" s="19">
        <v>2705000</v>
      </c>
      <c r="Q69" s="20">
        <f t="shared" si="0"/>
        <v>883095.6521739132</v>
      </c>
      <c r="R69" s="20">
        <v>0</v>
      </c>
      <c r="S69" s="20">
        <f t="shared" si="1"/>
        <v>2908441.780202453</v>
      </c>
      <c r="T69" s="20">
        <f t="shared" si="2"/>
        <v>2908400</v>
      </c>
      <c r="U69" s="21" t="s">
        <v>1427</v>
      </c>
      <c r="V69" s="12" t="s">
        <v>2216</v>
      </c>
      <c r="W69" s="12" t="s">
        <v>2441</v>
      </c>
      <c r="X69" s="12" t="s">
        <v>2218</v>
      </c>
      <c r="Y69" s="22">
        <v>43294</v>
      </c>
      <c r="AA69" s="24" t="s">
        <v>1494</v>
      </c>
      <c r="AB69" s="76" t="s">
        <v>1429</v>
      </c>
    </row>
    <row r="70" spans="1:28" ht="33" x14ac:dyDescent="0.35">
      <c r="A70" s="10" t="s">
        <v>2444</v>
      </c>
      <c r="B70" s="11" t="s">
        <v>1430</v>
      </c>
      <c r="C70" s="12" t="s">
        <v>2438</v>
      </c>
      <c r="D70" s="13" t="s">
        <v>2445</v>
      </c>
      <c r="E70" s="14" t="s">
        <v>1431</v>
      </c>
      <c r="F70" s="14" t="s">
        <v>1431</v>
      </c>
      <c r="G70" s="15" t="s">
        <v>1431</v>
      </c>
      <c r="H70" s="16" t="s">
        <v>2446</v>
      </c>
      <c r="I70" s="13" t="s">
        <v>2215</v>
      </c>
      <c r="J70" s="13" t="s">
        <v>14</v>
      </c>
      <c r="K70" s="13">
        <v>925</v>
      </c>
      <c r="L70" s="17">
        <v>925</v>
      </c>
      <c r="M70" s="15" t="s">
        <v>2440</v>
      </c>
      <c r="N70" s="18">
        <v>2025346.1280285399</v>
      </c>
      <c r="O70" s="18">
        <v>679304.34782608703</v>
      </c>
      <c r="P70" s="19">
        <v>2705000</v>
      </c>
      <c r="Q70" s="20">
        <f t="shared" si="0"/>
        <v>883095.6521739132</v>
      </c>
      <c r="R70" s="20">
        <v>0</v>
      </c>
      <c r="S70" s="20">
        <f t="shared" ref="S70:S133" si="3">+N70+Q70+R70</f>
        <v>2908441.780202453</v>
      </c>
      <c r="T70" s="20">
        <f t="shared" si="2"/>
        <v>2908400</v>
      </c>
      <c r="U70" s="21" t="s">
        <v>1427</v>
      </c>
      <c r="V70" s="12" t="s">
        <v>2216</v>
      </c>
      <c r="W70" s="12" t="s">
        <v>2441</v>
      </c>
      <c r="X70" s="12" t="s">
        <v>2218</v>
      </c>
      <c r="Y70" s="22">
        <v>43294</v>
      </c>
      <c r="AA70" s="24" t="s">
        <v>1495</v>
      </c>
      <c r="AB70" s="76" t="s">
        <v>1431</v>
      </c>
    </row>
    <row r="71" spans="1:28" ht="33" x14ac:dyDescent="0.35">
      <c r="A71" s="10" t="s">
        <v>2447</v>
      </c>
      <c r="B71" s="11" t="s">
        <v>1031</v>
      </c>
      <c r="C71" s="12" t="s">
        <v>2448</v>
      </c>
      <c r="D71" s="13" t="s">
        <v>2449</v>
      </c>
      <c r="E71" s="14" t="s">
        <v>1032</v>
      </c>
      <c r="F71" s="14" t="s">
        <v>1032</v>
      </c>
      <c r="G71" s="15" t="s">
        <v>1032</v>
      </c>
      <c r="H71" s="16" t="s">
        <v>1032</v>
      </c>
      <c r="I71" s="13" t="s">
        <v>2215</v>
      </c>
      <c r="J71" s="13" t="s">
        <v>9</v>
      </c>
      <c r="K71" s="13">
        <v>646</v>
      </c>
      <c r="L71" s="17">
        <v>646</v>
      </c>
      <c r="M71" s="15" t="s">
        <v>1032</v>
      </c>
      <c r="N71" s="18">
        <v>3106812.9469093499</v>
      </c>
      <c r="O71" s="18">
        <v>579130.43478260899</v>
      </c>
      <c r="P71" s="19">
        <v>3686000</v>
      </c>
      <c r="Q71" s="20">
        <f t="shared" si="0"/>
        <v>752869.56521739159</v>
      </c>
      <c r="R71" s="20">
        <v>0</v>
      </c>
      <c r="S71" s="20">
        <f t="shared" si="3"/>
        <v>3859682.5121267415</v>
      </c>
      <c r="T71" s="20">
        <f t="shared" si="2"/>
        <v>3859600</v>
      </c>
      <c r="U71" s="21" t="s">
        <v>10</v>
      </c>
      <c r="V71" s="12" t="s">
        <v>2222</v>
      </c>
      <c r="W71" s="12" t="s">
        <v>2217</v>
      </c>
      <c r="X71" s="12" t="s">
        <v>2218</v>
      </c>
      <c r="Y71" s="22">
        <v>43294</v>
      </c>
      <c r="Z71" s="23" t="s">
        <v>2219</v>
      </c>
      <c r="AA71" s="24" t="s">
        <v>1496</v>
      </c>
      <c r="AB71" s="76" t="s">
        <v>1032</v>
      </c>
    </row>
    <row r="72" spans="1:28" ht="33" x14ac:dyDescent="0.35">
      <c r="A72" s="10" t="s">
        <v>2450</v>
      </c>
      <c r="B72" s="11" t="s">
        <v>1033</v>
      </c>
      <c r="C72" s="12" t="s">
        <v>2448</v>
      </c>
      <c r="D72" s="13" t="s">
        <v>2451</v>
      </c>
      <c r="E72" s="14" t="s">
        <v>1034</v>
      </c>
      <c r="F72" s="14" t="s">
        <v>1034</v>
      </c>
      <c r="G72" s="15" t="s">
        <v>1034</v>
      </c>
      <c r="H72" s="16" t="s">
        <v>1034</v>
      </c>
      <c r="I72" s="13" t="s">
        <v>2215</v>
      </c>
      <c r="J72" s="13" t="s">
        <v>9</v>
      </c>
      <c r="K72" s="13">
        <v>646</v>
      </c>
      <c r="L72" s="17">
        <v>646</v>
      </c>
      <c r="M72" s="15" t="s">
        <v>1032</v>
      </c>
      <c r="N72" s="18">
        <v>3106812.9469093499</v>
      </c>
      <c r="O72" s="18">
        <v>579130.43478260899</v>
      </c>
      <c r="P72" s="19">
        <v>3686000</v>
      </c>
      <c r="Q72" s="20">
        <f t="shared" si="0"/>
        <v>752869.56521739159</v>
      </c>
      <c r="R72" s="20">
        <v>0</v>
      </c>
      <c r="S72" s="20">
        <f t="shared" si="3"/>
        <v>3859682.5121267415</v>
      </c>
      <c r="T72" s="20">
        <f t="shared" si="2"/>
        <v>3859600</v>
      </c>
      <c r="U72" s="21" t="s">
        <v>10</v>
      </c>
      <c r="V72" s="12" t="s">
        <v>2222</v>
      </c>
      <c r="W72" s="12" t="s">
        <v>2217</v>
      </c>
      <c r="X72" s="12" t="s">
        <v>2218</v>
      </c>
      <c r="Y72" s="22">
        <v>43294</v>
      </c>
      <c r="Z72" s="23" t="s">
        <v>2219</v>
      </c>
      <c r="AA72" s="24" t="s">
        <v>1497</v>
      </c>
      <c r="AB72" s="76" t="s">
        <v>1034</v>
      </c>
    </row>
    <row r="73" spans="1:28" ht="33" x14ac:dyDescent="0.35">
      <c r="A73" s="10" t="s">
        <v>2452</v>
      </c>
      <c r="B73" s="11" t="s">
        <v>1035</v>
      </c>
      <c r="C73" s="12" t="s">
        <v>2448</v>
      </c>
      <c r="D73" s="13" t="s">
        <v>2453</v>
      </c>
      <c r="E73" s="14" t="s">
        <v>1036</v>
      </c>
      <c r="F73" s="14" t="s">
        <v>1036</v>
      </c>
      <c r="G73" s="15" t="s">
        <v>1036</v>
      </c>
      <c r="H73" s="16" t="s">
        <v>1036</v>
      </c>
      <c r="I73" s="13" t="s">
        <v>2215</v>
      </c>
      <c r="J73" s="13" t="s">
        <v>9</v>
      </c>
      <c r="K73" s="13">
        <v>646</v>
      </c>
      <c r="L73" s="17">
        <v>646</v>
      </c>
      <c r="M73" s="15" t="s">
        <v>1032</v>
      </c>
      <c r="N73" s="18">
        <v>3106812.9469093499</v>
      </c>
      <c r="O73" s="18">
        <v>579130.43478260899</v>
      </c>
      <c r="P73" s="19">
        <v>3686000</v>
      </c>
      <c r="Q73" s="20">
        <f t="shared" si="0"/>
        <v>752869.56521739159</v>
      </c>
      <c r="R73" s="20">
        <v>0</v>
      </c>
      <c r="S73" s="20">
        <f t="shared" si="3"/>
        <v>3859682.5121267415</v>
      </c>
      <c r="T73" s="20">
        <f t="shared" si="2"/>
        <v>3859600</v>
      </c>
      <c r="U73" s="21" t="s">
        <v>10</v>
      </c>
      <c r="V73" s="12" t="s">
        <v>2222</v>
      </c>
      <c r="W73" s="12" t="s">
        <v>2217</v>
      </c>
      <c r="X73" s="12" t="s">
        <v>2218</v>
      </c>
      <c r="Y73" s="22">
        <v>43294</v>
      </c>
      <c r="Z73" s="23" t="s">
        <v>2219</v>
      </c>
      <c r="AA73" s="24" t="s">
        <v>1498</v>
      </c>
      <c r="AB73" s="76" t="s">
        <v>1036</v>
      </c>
    </row>
    <row r="74" spans="1:28" ht="33" x14ac:dyDescent="0.35">
      <c r="A74" s="10" t="s">
        <v>2454</v>
      </c>
      <c r="B74" s="11" t="s">
        <v>1037</v>
      </c>
      <c r="C74" s="12" t="s">
        <v>2448</v>
      </c>
      <c r="D74" s="13" t="s">
        <v>2455</v>
      </c>
      <c r="E74" s="14" t="s">
        <v>1032</v>
      </c>
      <c r="F74" s="14" t="s">
        <v>1032</v>
      </c>
      <c r="G74" s="15" t="s">
        <v>1032</v>
      </c>
      <c r="H74" s="16" t="s">
        <v>1032</v>
      </c>
      <c r="I74" s="13" t="s">
        <v>2215</v>
      </c>
      <c r="J74" s="13" t="s">
        <v>9</v>
      </c>
      <c r="K74" s="13">
        <v>646</v>
      </c>
      <c r="L74" s="17">
        <v>646</v>
      </c>
      <c r="M74" s="15" t="s">
        <v>1032</v>
      </c>
      <c r="N74" s="18">
        <v>3106812.9469093499</v>
      </c>
      <c r="O74" s="18">
        <v>579130.43478260899</v>
      </c>
      <c r="P74" s="19">
        <v>3686000</v>
      </c>
      <c r="Q74" s="20">
        <f t="shared" si="0"/>
        <v>752869.56521739159</v>
      </c>
      <c r="R74" s="20">
        <v>0</v>
      </c>
      <c r="S74" s="20">
        <f t="shared" si="3"/>
        <v>3859682.5121267415</v>
      </c>
      <c r="T74" s="20">
        <f t="shared" si="2"/>
        <v>3859600</v>
      </c>
      <c r="U74" s="21" t="s">
        <v>10</v>
      </c>
      <c r="V74" s="12" t="s">
        <v>2456</v>
      </c>
      <c r="W74" s="12" t="s">
        <v>2217</v>
      </c>
      <c r="X74" s="12" t="s">
        <v>2262</v>
      </c>
      <c r="Y74" s="22">
        <v>43294</v>
      </c>
      <c r="Z74" s="23" t="s">
        <v>2219</v>
      </c>
      <c r="AA74" s="24" t="s">
        <v>1499</v>
      </c>
      <c r="AB74" s="76" t="s">
        <v>1032</v>
      </c>
    </row>
    <row r="75" spans="1:28" ht="33" x14ac:dyDescent="0.35">
      <c r="A75" s="10" t="s">
        <v>2457</v>
      </c>
      <c r="B75" s="11" t="s">
        <v>1038</v>
      </c>
      <c r="C75" s="12" t="s">
        <v>2458</v>
      </c>
      <c r="D75" s="13" t="s">
        <v>2459</v>
      </c>
      <c r="E75" s="14" t="s">
        <v>1039</v>
      </c>
      <c r="F75" s="14" t="s">
        <v>1039</v>
      </c>
      <c r="G75" s="15" t="s">
        <v>1039</v>
      </c>
      <c r="H75" s="16" t="s">
        <v>1039</v>
      </c>
      <c r="I75" s="13" t="s">
        <v>2215</v>
      </c>
      <c r="J75" s="13" t="s">
        <v>9</v>
      </c>
      <c r="K75" s="13">
        <v>647</v>
      </c>
      <c r="L75" s="17">
        <v>647</v>
      </c>
      <c r="M75" s="15" t="s">
        <v>1039</v>
      </c>
      <c r="N75" s="18">
        <v>1851924.42260064</v>
      </c>
      <c r="O75" s="18">
        <v>438260.869565217</v>
      </c>
      <c r="P75" s="19">
        <v>2290000</v>
      </c>
      <c r="Q75" s="20">
        <f t="shared" si="0"/>
        <v>569739.13043478213</v>
      </c>
      <c r="R75" s="20">
        <v>0</v>
      </c>
      <c r="S75" s="20">
        <f t="shared" si="3"/>
        <v>2421663.5530354222</v>
      </c>
      <c r="T75" s="20">
        <f t="shared" si="2"/>
        <v>2421600</v>
      </c>
      <c r="U75" s="21" t="s">
        <v>10</v>
      </c>
      <c r="V75" s="12" t="s">
        <v>2222</v>
      </c>
      <c r="W75" s="12" t="s">
        <v>2217</v>
      </c>
      <c r="X75" s="12" t="s">
        <v>2218</v>
      </c>
      <c r="Y75" s="22">
        <v>43294</v>
      </c>
      <c r="Z75" s="23" t="s">
        <v>2219</v>
      </c>
      <c r="AA75" s="24" t="s">
        <v>1500</v>
      </c>
      <c r="AB75" s="76" t="s">
        <v>1039</v>
      </c>
    </row>
    <row r="76" spans="1:28" ht="33" x14ac:dyDescent="0.35">
      <c r="A76" s="10" t="s">
        <v>2460</v>
      </c>
      <c r="B76" s="11" t="s">
        <v>1040</v>
      </c>
      <c r="C76" s="12" t="s">
        <v>2458</v>
      </c>
      <c r="D76" s="13" t="s">
        <v>2461</v>
      </c>
      <c r="E76" s="14" t="s">
        <v>1039</v>
      </c>
      <c r="F76" s="14" t="s">
        <v>1039</v>
      </c>
      <c r="G76" s="15" t="s">
        <v>1039</v>
      </c>
      <c r="H76" s="16" t="s">
        <v>1039</v>
      </c>
      <c r="I76" s="13" t="s">
        <v>2215</v>
      </c>
      <c r="J76" s="13" t="s">
        <v>9</v>
      </c>
      <c r="K76" s="13">
        <v>647</v>
      </c>
      <c r="L76" s="17">
        <v>647</v>
      </c>
      <c r="M76" s="15" t="s">
        <v>1039</v>
      </c>
      <c r="N76" s="18">
        <v>1851924.42260064</v>
      </c>
      <c r="O76" s="18">
        <v>438260.869565217</v>
      </c>
      <c r="P76" s="19">
        <v>2290000</v>
      </c>
      <c r="Q76" s="20">
        <f t="shared" si="0"/>
        <v>569739.13043478213</v>
      </c>
      <c r="R76" s="20">
        <v>0</v>
      </c>
      <c r="S76" s="20">
        <f t="shared" si="3"/>
        <v>2421663.5530354222</v>
      </c>
      <c r="T76" s="20">
        <f t="shared" si="2"/>
        <v>2421600</v>
      </c>
      <c r="U76" s="21" t="s">
        <v>10</v>
      </c>
      <c r="V76" s="12" t="s">
        <v>2456</v>
      </c>
      <c r="W76" s="12" t="s">
        <v>2217</v>
      </c>
      <c r="X76" s="12" t="s">
        <v>2262</v>
      </c>
      <c r="Y76" s="22">
        <v>43294</v>
      </c>
      <c r="Z76" s="23" t="s">
        <v>2219</v>
      </c>
      <c r="AA76" s="24" t="s">
        <v>1501</v>
      </c>
      <c r="AB76" s="76" t="s">
        <v>1039</v>
      </c>
    </row>
    <row r="77" spans="1:28" ht="33" x14ac:dyDescent="0.35">
      <c r="A77" s="10" t="s">
        <v>2462</v>
      </c>
      <c r="B77" s="11" t="s">
        <v>1041</v>
      </c>
      <c r="C77" s="12" t="s">
        <v>2463</v>
      </c>
      <c r="D77" s="13" t="s">
        <v>2464</v>
      </c>
      <c r="E77" s="14" t="s">
        <v>1042</v>
      </c>
      <c r="F77" s="14" t="s">
        <v>1042</v>
      </c>
      <c r="G77" s="15" t="s">
        <v>1042</v>
      </c>
      <c r="H77" s="16" t="s">
        <v>1042</v>
      </c>
      <c r="I77" s="13" t="s">
        <v>2234</v>
      </c>
      <c r="J77" s="13" t="s">
        <v>14</v>
      </c>
      <c r="K77" s="13">
        <v>659</v>
      </c>
      <c r="L77" s="17">
        <v>659</v>
      </c>
      <c r="M77" s="15" t="s">
        <v>1042</v>
      </c>
      <c r="N77" s="18">
        <v>2701819.0152808102</v>
      </c>
      <c r="O77" s="18">
        <v>777913.04347826098</v>
      </c>
      <c r="P77" s="19">
        <v>3480000</v>
      </c>
      <c r="Q77" s="20">
        <f t="shared" si="0"/>
        <v>1011286.9565217393</v>
      </c>
      <c r="R77" s="20">
        <v>0</v>
      </c>
      <c r="S77" s="20">
        <f t="shared" si="3"/>
        <v>3713105.9718025494</v>
      </c>
      <c r="T77" s="20">
        <f t="shared" si="2"/>
        <v>3713100</v>
      </c>
      <c r="U77" s="21" t="s">
        <v>10</v>
      </c>
      <c r="V77" s="12" t="s">
        <v>2222</v>
      </c>
      <c r="W77" s="12" t="s">
        <v>2217</v>
      </c>
      <c r="X77" s="12" t="s">
        <v>2218</v>
      </c>
      <c r="Y77" s="22">
        <v>43294</v>
      </c>
      <c r="Z77" s="23" t="s">
        <v>2219</v>
      </c>
      <c r="AA77" s="24" t="s">
        <v>1502</v>
      </c>
      <c r="AB77" s="76" t="s">
        <v>1042</v>
      </c>
    </row>
    <row r="78" spans="1:28" ht="49.5" x14ac:dyDescent="0.35">
      <c r="A78" s="10" t="s">
        <v>2465</v>
      </c>
      <c r="B78" s="11" t="s">
        <v>1043</v>
      </c>
      <c r="C78" s="12" t="s">
        <v>2466</v>
      </c>
      <c r="D78" s="13" t="s">
        <v>2467</v>
      </c>
      <c r="E78" s="14" t="s">
        <v>1044</v>
      </c>
      <c r="F78" s="14" t="s">
        <v>1044</v>
      </c>
      <c r="G78" s="15" t="s">
        <v>1044</v>
      </c>
      <c r="H78" s="16" t="s">
        <v>1044</v>
      </c>
      <c r="I78" s="13" t="s">
        <v>2215</v>
      </c>
      <c r="J78" s="13" t="s">
        <v>9</v>
      </c>
      <c r="K78" s="13">
        <v>660</v>
      </c>
      <c r="L78" s="17">
        <v>660</v>
      </c>
      <c r="M78" s="15" t="s">
        <v>1044</v>
      </c>
      <c r="N78" s="18">
        <v>1657031.3373644899</v>
      </c>
      <c r="O78" s="18">
        <v>577565.21739130397</v>
      </c>
      <c r="P78" s="19">
        <v>2235000</v>
      </c>
      <c r="Q78" s="20">
        <f t="shared" si="0"/>
        <v>750834.7826086951</v>
      </c>
      <c r="R78" s="20">
        <v>0</v>
      </c>
      <c r="S78" s="20">
        <f t="shared" si="3"/>
        <v>2407866.119973185</v>
      </c>
      <c r="T78" s="20">
        <f t="shared" si="2"/>
        <v>2407800</v>
      </c>
      <c r="U78" s="21" t="s">
        <v>10</v>
      </c>
      <c r="V78" s="12" t="s">
        <v>2222</v>
      </c>
      <c r="W78" s="12" t="s">
        <v>2217</v>
      </c>
      <c r="X78" s="12" t="s">
        <v>2218</v>
      </c>
      <c r="Y78" s="22">
        <v>43294</v>
      </c>
      <c r="Z78" s="23" t="s">
        <v>2219</v>
      </c>
      <c r="AA78" s="24" t="s">
        <v>1503</v>
      </c>
      <c r="AB78" s="76" t="s">
        <v>1044</v>
      </c>
    </row>
    <row r="79" spans="1:28" ht="33" x14ac:dyDescent="0.35">
      <c r="A79" s="10" t="s">
        <v>2468</v>
      </c>
      <c r="B79" s="11" t="s">
        <v>160</v>
      </c>
      <c r="C79" s="12" t="s">
        <v>2469</v>
      </c>
      <c r="D79" s="13" t="s">
        <v>2470</v>
      </c>
      <c r="E79" s="14" t="s">
        <v>161</v>
      </c>
      <c r="F79" s="14" t="s">
        <v>161</v>
      </c>
      <c r="G79" s="15" t="s">
        <v>161</v>
      </c>
      <c r="H79" s="16" t="s">
        <v>161</v>
      </c>
      <c r="I79" s="13" t="s">
        <v>2215</v>
      </c>
      <c r="J79" s="13" t="s">
        <v>14</v>
      </c>
      <c r="K79" s="13">
        <v>441</v>
      </c>
      <c r="L79" s="17">
        <v>441</v>
      </c>
      <c r="M79" s="15" t="s">
        <v>2471</v>
      </c>
      <c r="N79" s="18">
        <v>2625497.8188111898</v>
      </c>
      <c r="O79" s="18">
        <v>1233391.3043478299</v>
      </c>
      <c r="P79" s="19">
        <v>3859000</v>
      </c>
      <c r="Q79" s="20">
        <f t="shared" si="0"/>
        <v>1603408.6956521787</v>
      </c>
      <c r="R79" s="20">
        <v>0</v>
      </c>
      <c r="S79" s="20">
        <f t="shared" si="3"/>
        <v>4228906.5144633688</v>
      </c>
      <c r="T79" s="20">
        <f t="shared" si="2"/>
        <v>4228900</v>
      </c>
      <c r="U79" s="21" t="s">
        <v>10</v>
      </c>
      <c r="V79" s="12" t="s">
        <v>2320</v>
      </c>
      <c r="W79" s="12" t="s">
        <v>2472</v>
      </c>
      <c r="X79" s="12" t="s">
        <v>2218</v>
      </c>
      <c r="Y79" s="22">
        <v>43294</v>
      </c>
      <c r="Z79" s="23" t="s">
        <v>2219</v>
      </c>
      <c r="AA79" s="24" t="s">
        <v>1504</v>
      </c>
      <c r="AB79" s="76" t="s">
        <v>161</v>
      </c>
    </row>
    <row r="80" spans="1:28" ht="33" x14ac:dyDescent="0.35">
      <c r="A80" s="10" t="s">
        <v>2473</v>
      </c>
      <c r="B80" s="11" t="s">
        <v>162</v>
      </c>
      <c r="C80" s="12" t="s">
        <v>2469</v>
      </c>
      <c r="D80" s="13" t="s">
        <v>2474</v>
      </c>
      <c r="E80" s="14" t="s">
        <v>163</v>
      </c>
      <c r="F80" s="14" t="s">
        <v>163</v>
      </c>
      <c r="G80" s="15" t="s">
        <v>163</v>
      </c>
      <c r="H80" s="16" t="s">
        <v>163</v>
      </c>
      <c r="I80" s="13" t="s">
        <v>2215</v>
      </c>
      <c r="J80" s="13" t="s">
        <v>14</v>
      </c>
      <c r="K80" s="13">
        <v>441</v>
      </c>
      <c r="L80" s="17">
        <v>441</v>
      </c>
      <c r="M80" s="15" t="s">
        <v>2471</v>
      </c>
      <c r="N80" s="18">
        <v>2625497.8188111898</v>
      </c>
      <c r="O80" s="18">
        <v>1233391.3043478299</v>
      </c>
      <c r="P80" s="19">
        <v>3859000</v>
      </c>
      <c r="Q80" s="20">
        <f t="shared" si="0"/>
        <v>1603408.6956521787</v>
      </c>
      <c r="R80" s="20">
        <v>0</v>
      </c>
      <c r="S80" s="20">
        <f t="shared" si="3"/>
        <v>4228906.5144633688</v>
      </c>
      <c r="T80" s="20">
        <f t="shared" si="2"/>
        <v>4228900</v>
      </c>
      <c r="U80" s="21" t="s">
        <v>10</v>
      </c>
      <c r="V80" s="12" t="s">
        <v>2320</v>
      </c>
      <c r="W80" s="12" t="s">
        <v>2472</v>
      </c>
      <c r="X80" s="12" t="s">
        <v>2218</v>
      </c>
      <c r="Y80" s="22">
        <v>43294</v>
      </c>
      <c r="Z80" s="23" t="s">
        <v>2219</v>
      </c>
      <c r="AA80" s="24" t="s">
        <v>1505</v>
      </c>
      <c r="AB80" s="76" t="s">
        <v>163</v>
      </c>
    </row>
    <row r="81" spans="1:28" ht="33" x14ac:dyDescent="0.35">
      <c r="A81" s="10" t="s">
        <v>2475</v>
      </c>
      <c r="B81" s="11" t="s">
        <v>1045</v>
      </c>
      <c r="C81" s="12" t="s">
        <v>2476</v>
      </c>
      <c r="D81" s="13" t="s">
        <v>2477</v>
      </c>
      <c r="E81" s="14" t="s">
        <v>1046</v>
      </c>
      <c r="F81" s="14" t="s">
        <v>1046</v>
      </c>
      <c r="G81" s="15" t="s">
        <v>1046</v>
      </c>
      <c r="H81" s="16" t="s">
        <v>1046</v>
      </c>
      <c r="I81" s="13" t="s">
        <v>2215</v>
      </c>
      <c r="J81" s="13" t="s">
        <v>9</v>
      </c>
      <c r="K81" s="13">
        <v>661</v>
      </c>
      <c r="L81" s="17">
        <v>661</v>
      </c>
      <c r="M81" s="15" t="s">
        <v>1046</v>
      </c>
      <c r="N81" s="18">
        <v>1424151.8035578299</v>
      </c>
      <c r="O81" s="18">
        <v>579130.43478260899</v>
      </c>
      <c r="P81" s="19">
        <v>2003000</v>
      </c>
      <c r="Q81" s="20">
        <f t="shared" si="0"/>
        <v>752869.56521739159</v>
      </c>
      <c r="R81" s="20">
        <v>0</v>
      </c>
      <c r="S81" s="20">
        <f t="shared" si="3"/>
        <v>2177021.3687752215</v>
      </c>
      <c r="T81" s="20">
        <f t="shared" si="2"/>
        <v>2177000</v>
      </c>
      <c r="U81" s="21" t="s">
        <v>10</v>
      </c>
      <c r="V81" s="12" t="s">
        <v>2272</v>
      </c>
      <c r="W81" s="12" t="s">
        <v>2217</v>
      </c>
      <c r="X81" s="12" t="s">
        <v>2273</v>
      </c>
      <c r="Y81" s="22">
        <v>43294</v>
      </c>
      <c r="Z81" s="23" t="s">
        <v>2219</v>
      </c>
      <c r="AA81" s="24" t="s">
        <v>1506</v>
      </c>
      <c r="AB81" s="76" t="s">
        <v>1046</v>
      </c>
    </row>
    <row r="82" spans="1:28" ht="33" x14ac:dyDescent="0.35">
      <c r="A82" s="10" t="s">
        <v>2478</v>
      </c>
      <c r="B82" s="11" t="s">
        <v>1047</v>
      </c>
      <c r="C82" s="12" t="s">
        <v>2476</v>
      </c>
      <c r="D82" s="13" t="s">
        <v>2479</v>
      </c>
      <c r="E82" s="14" t="s">
        <v>1046</v>
      </c>
      <c r="F82" s="14" t="s">
        <v>1046</v>
      </c>
      <c r="G82" s="15" t="s">
        <v>1046</v>
      </c>
      <c r="H82" s="16" t="s">
        <v>1046</v>
      </c>
      <c r="I82" s="13" t="s">
        <v>2215</v>
      </c>
      <c r="J82" s="13" t="s">
        <v>9</v>
      </c>
      <c r="K82" s="13">
        <v>661</v>
      </c>
      <c r="L82" s="17">
        <v>661</v>
      </c>
      <c r="M82" s="15" t="s">
        <v>1046</v>
      </c>
      <c r="N82" s="18">
        <v>1424151.8035578299</v>
      </c>
      <c r="O82" s="18">
        <v>579130.43478260899</v>
      </c>
      <c r="P82" s="19">
        <v>2003000</v>
      </c>
      <c r="Q82" s="20">
        <f t="shared" si="0"/>
        <v>752869.56521739159</v>
      </c>
      <c r="R82" s="20">
        <v>0</v>
      </c>
      <c r="S82" s="20">
        <f t="shared" si="3"/>
        <v>2177021.3687752215</v>
      </c>
      <c r="T82" s="20">
        <f t="shared" si="2"/>
        <v>2177000</v>
      </c>
      <c r="U82" s="21" t="s">
        <v>10</v>
      </c>
      <c r="V82" s="12" t="s">
        <v>2222</v>
      </c>
      <c r="W82" s="12" t="s">
        <v>2217</v>
      </c>
      <c r="X82" s="12" t="s">
        <v>2218</v>
      </c>
      <c r="Y82" s="22">
        <v>43294</v>
      </c>
      <c r="Z82" s="23" t="s">
        <v>2219</v>
      </c>
      <c r="AA82" s="24" t="s">
        <v>1507</v>
      </c>
      <c r="AB82" s="76" t="s">
        <v>1046</v>
      </c>
    </row>
    <row r="83" spans="1:28" ht="33" x14ac:dyDescent="0.35">
      <c r="A83" s="10" t="s">
        <v>2480</v>
      </c>
      <c r="B83" s="11" t="s">
        <v>1048</v>
      </c>
      <c r="C83" s="12" t="s">
        <v>2476</v>
      </c>
      <c r="D83" s="13" t="s">
        <v>2481</v>
      </c>
      <c r="E83" s="14" t="s">
        <v>1049</v>
      </c>
      <c r="F83" s="14" t="s">
        <v>1049</v>
      </c>
      <c r="G83" s="15" t="s">
        <v>1049</v>
      </c>
      <c r="H83" s="16" t="s">
        <v>1049</v>
      </c>
      <c r="I83" s="13" t="s">
        <v>2215</v>
      </c>
      <c r="J83" s="13" t="s">
        <v>211</v>
      </c>
      <c r="K83" s="13">
        <v>661</v>
      </c>
      <c r="L83" s="17">
        <v>661</v>
      </c>
      <c r="M83" s="15" t="s">
        <v>1046</v>
      </c>
      <c r="N83" s="18">
        <v>1424151.8035578299</v>
      </c>
      <c r="O83" s="18">
        <v>579130.43478260899</v>
      </c>
      <c r="P83" s="19">
        <v>2003000</v>
      </c>
      <c r="Q83" s="20">
        <f t="shared" si="0"/>
        <v>752869.56521739159</v>
      </c>
      <c r="R83" s="20">
        <v>0</v>
      </c>
      <c r="S83" s="20">
        <f t="shared" si="3"/>
        <v>2177021.3687752215</v>
      </c>
      <c r="T83" s="20">
        <f t="shared" si="2"/>
        <v>2177000</v>
      </c>
      <c r="U83" s="21" t="s">
        <v>10</v>
      </c>
      <c r="V83" s="12" t="s">
        <v>2356</v>
      </c>
      <c r="W83" s="12" t="s">
        <v>2217</v>
      </c>
      <c r="X83" s="12" t="s">
        <v>2253</v>
      </c>
      <c r="Y83" s="22">
        <v>43294</v>
      </c>
      <c r="Z83" s="23" t="s">
        <v>2219</v>
      </c>
      <c r="AA83" s="24" t="s">
        <v>1508</v>
      </c>
      <c r="AB83" s="76" t="s">
        <v>1049</v>
      </c>
    </row>
    <row r="84" spans="1:28" ht="33" x14ac:dyDescent="0.35">
      <c r="A84" s="10" t="s">
        <v>2482</v>
      </c>
      <c r="B84" s="11" t="s">
        <v>111</v>
      </c>
      <c r="C84" s="12" t="s">
        <v>2483</v>
      </c>
      <c r="D84" s="13" t="s">
        <v>2484</v>
      </c>
      <c r="E84" s="14" t="s">
        <v>112</v>
      </c>
      <c r="F84" s="14" t="s">
        <v>112</v>
      </c>
      <c r="G84" s="15" t="s">
        <v>112</v>
      </c>
      <c r="H84" s="16" t="s">
        <v>112</v>
      </c>
      <c r="I84" s="13" t="s">
        <v>2215</v>
      </c>
      <c r="J84" s="13" t="s">
        <v>14</v>
      </c>
      <c r="K84" s="13">
        <v>433</v>
      </c>
      <c r="L84" s="17">
        <v>433</v>
      </c>
      <c r="M84" s="15" t="s">
        <v>2485</v>
      </c>
      <c r="N84" s="18">
        <v>2705566.7995393099</v>
      </c>
      <c r="O84" s="18">
        <v>1231826.0869565201</v>
      </c>
      <c r="P84" s="19">
        <v>3937000</v>
      </c>
      <c r="Q84" s="20">
        <f t="shared" si="0"/>
        <v>1601373.9130434762</v>
      </c>
      <c r="R84" s="20">
        <v>0</v>
      </c>
      <c r="S84" s="20">
        <f t="shared" si="3"/>
        <v>4306940.7125827856</v>
      </c>
      <c r="T84" s="20">
        <f t="shared" si="2"/>
        <v>4306900</v>
      </c>
      <c r="U84" s="21" t="s">
        <v>10</v>
      </c>
      <c r="V84" s="12" t="s">
        <v>2272</v>
      </c>
      <c r="W84" s="12" t="s">
        <v>2472</v>
      </c>
      <c r="X84" s="12" t="s">
        <v>2273</v>
      </c>
      <c r="Y84" s="22">
        <v>43294</v>
      </c>
      <c r="Z84" s="23" t="s">
        <v>2219</v>
      </c>
      <c r="AA84" s="24" t="s">
        <v>1509</v>
      </c>
      <c r="AB84" s="76" t="s">
        <v>112</v>
      </c>
    </row>
    <row r="85" spans="1:28" ht="33" x14ac:dyDescent="0.35">
      <c r="A85" s="10" t="s">
        <v>2486</v>
      </c>
      <c r="B85" s="11" t="s">
        <v>113</v>
      </c>
      <c r="C85" s="12" t="s">
        <v>2483</v>
      </c>
      <c r="D85" s="13" t="s">
        <v>2487</v>
      </c>
      <c r="E85" s="14" t="s">
        <v>114</v>
      </c>
      <c r="F85" s="14" t="s">
        <v>114</v>
      </c>
      <c r="G85" s="15" t="s">
        <v>114</v>
      </c>
      <c r="H85" s="16" t="s">
        <v>114</v>
      </c>
      <c r="I85" s="13" t="s">
        <v>2281</v>
      </c>
      <c r="J85" s="13" t="s">
        <v>64</v>
      </c>
      <c r="K85" s="13">
        <v>433</v>
      </c>
      <c r="L85" s="17">
        <v>433</v>
      </c>
      <c r="M85" s="15" t="s">
        <v>2485</v>
      </c>
      <c r="N85" s="18">
        <v>2705566.7995393099</v>
      </c>
      <c r="O85" s="18">
        <v>1231826.0869565201</v>
      </c>
      <c r="P85" s="19">
        <v>3937000</v>
      </c>
      <c r="Q85" s="20">
        <f t="shared" si="0"/>
        <v>1601373.9130434762</v>
      </c>
      <c r="R85" s="20">
        <v>0</v>
      </c>
      <c r="S85" s="20">
        <f t="shared" si="3"/>
        <v>4306940.7125827856</v>
      </c>
      <c r="T85" s="20">
        <f t="shared" si="2"/>
        <v>4306900</v>
      </c>
      <c r="U85" s="21" t="s">
        <v>10</v>
      </c>
      <c r="V85" s="12" t="s">
        <v>2272</v>
      </c>
      <c r="W85" s="12" t="s">
        <v>2472</v>
      </c>
      <c r="X85" s="12" t="s">
        <v>2273</v>
      </c>
      <c r="Y85" s="22">
        <v>43294</v>
      </c>
      <c r="Z85" s="23" t="s">
        <v>2219</v>
      </c>
      <c r="AA85" s="24" t="s">
        <v>1510</v>
      </c>
      <c r="AB85" s="76" t="s">
        <v>114</v>
      </c>
    </row>
    <row r="86" spans="1:28" ht="33" x14ac:dyDescent="0.35">
      <c r="A86" s="10" t="s">
        <v>2488</v>
      </c>
      <c r="B86" s="11" t="s">
        <v>115</v>
      </c>
      <c r="C86" s="12" t="s">
        <v>2483</v>
      </c>
      <c r="D86" s="13" t="s">
        <v>2489</v>
      </c>
      <c r="E86" s="14" t="s">
        <v>116</v>
      </c>
      <c r="F86" s="14" t="s">
        <v>116</v>
      </c>
      <c r="G86" s="15" t="s">
        <v>116</v>
      </c>
      <c r="H86" s="16" t="s">
        <v>116</v>
      </c>
      <c r="I86" s="13" t="s">
        <v>2281</v>
      </c>
      <c r="J86" s="13" t="s">
        <v>64</v>
      </c>
      <c r="K86" s="13">
        <v>433</v>
      </c>
      <c r="L86" s="17">
        <v>433</v>
      </c>
      <c r="M86" s="15" t="s">
        <v>2485</v>
      </c>
      <c r="N86" s="18">
        <v>2705566.7995393099</v>
      </c>
      <c r="O86" s="18">
        <v>1231826.0869565201</v>
      </c>
      <c r="P86" s="19">
        <v>3937000</v>
      </c>
      <c r="Q86" s="20">
        <f t="shared" si="0"/>
        <v>1601373.9130434762</v>
      </c>
      <c r="R86" s="20">
        <v>0</v>
      </c>
      <c r="S86" s="20">
        <f t="shared" si="3"/>
        <v>4306940.7125827856</v>
      </c>
      <c r="T86" s="20">
        <f t="shared" si="2"/>
        <v>4306900</v>
      </c>
      <c r="U86" s="21" t="s">
        <v>10</v>
      </c>
      <c r="V86" s="12" t="s">
        <v>2272</v>
      </c>
      <c r="W86" s="12" t="s">
        <v>2472</v>
      </c>
      <c r="X86" s="12" t="s">
        <v>2273</v>
      </c>
      <c r="Y86" s="22">
        <v>43294</v>
      </c>
      <c r="Z86" s="23" t="s">
        <v>2219</v>
      </c>
      <c r="AA86" s="24" t="s">
        <v>1511</v>
      </c>
      <c r="AB86" s="76" t="s">
        <v>116</v>
      </c>
    </row>
    <row r="87" spans="1:28" ht="33" x14ac:dyDescent="0.35">
      <c r="A87" s="10" t="s">
        <v>2490</v>
      </c>
      <c r="B87" s="11" t="s">
        <v>117</v>
      </c>
      <c r="C87" s="12" t="s">
        <v>2483</v>
      </c>
      <c r="D87" s="13" t="s">
        <v>2491</v>
      </c>
      <c r="E87" s="14" t="s">
        <v>118</v>
      </c>
      <c r="F87" s="14" t="s">
        <v>118</v>
      </c>
      <c r="G87" s="15" t="s">
        <v>118</v>
      </c>
      <c r="H87" s="16" t="s">
        <v>118</v>
      </c>
      <c r="I87" s="13" t="s">
        <v>2281</v>
      </c>
      <c r="J87" s="13" t="s">
        <v>64</v>
      </c>
      <c r="K87" s="13">
        <v>433</v>
      </c>
      <c r="L87" s="17">
        <v>433</v>
      </c>
      <c r="M87" s="15" t="s">
        <v>2485</v>
      </c>
      <c r="N87" s="18">
        <v>2705566.7995393099</v>
      </c>
      <c r="O87" s="18">
        <v>1231826.0869565201</v>
      </c>
      <c r="P87" s="19">
        <v>3937000</v>
      </c>
      <c r="Q87" s="20">
        <f t="shared" si="0"/>
        <v>1601373.9130434762</v>
      </c>
      <c r="R87" s="20">
        <v>0</v>
      </c>
      <c r="S87" s="20">
        <f t="shared" si="3"/>
        <v>4306940.7125827856</v>
      </c>
      <c r="T87" s="20">
        <f t="shared" si="2"/>
        <v>4306900</v>
      </c>
      <c r="U87" s="21" t="s">
        <v>10</v>
      </c>
      <c r="V87" s="12" t="s">
        <v>2272</v>
      </c>
      <c r="W87" s="12" t="s">
        <v>2472</v>
      </c>
      <c r="X87" s="12" t="s">
        <v>2273</v>
      </c>
      <c r="Y87" s="22">
        <v>43294</v>
      </c>
      <c r="Z87" s="23" t="s">
        <v>2219</v>
      </c>
      <c r="AA87" s="24" t="s">
        <v>1512</v>
      </c>
      <c r="AB87" s="76" t="s">
        <v>118</v>
      </c>
    </row>
    <row r="88" spans="1:28" ht="33" x14ac:dyDescent="0.35">
      <c r="A88" s="10" t="s">
        <v>2492</v>
      </c>
      <c r="B88" s="11" t="s">
        <v>119</v>
      </c>
      <c r="C88" s="12" t="s">
        <v>2483</v>
      </c>
      <c r="D88" s="13" t="s">
        <v>2493</v>
      </c>
      <c r="E88" s="14" t="s">
        <v>120</v>
      </c>
      <c r="F88" s="14" t="s">
        <v>120</v>
      </c>
      <c r="G88" s="15" t="s">
        <v>120</v>
      </c>
      <c r="H88" s="16" t="s">
        <v>120</v>
      </c>
      <c r="I88" s="13" t="s">
        <v>2215</v>
      </c>
      <c r="J88" s="13" t="s">
        <v>14</v>
      </c>
      <c r="K88" s="13">
        <v>433</v>
      </c>
      <c r="L88" s="17">
        <v>433</v>
      </c>
      <c r="M88" s="15" t="s">
        <v>2485</v>
      </c>
      <c r="N88" s="18">
        <v>2705566.7995393099</v>
      </c>
      <c r="O88" s="18">
        <v>1231826.0869565201</v>
      </c>
      <c r="P88" s="19">
        <v>3937000</v>
      </c>
      <c r="Q88" s="20">
        <f t="shared" si="0"/>
        <v>1601373.9130434762</v>
      </c>
      <c r="R88" s="20">
        <v>0</v>
      </c>
      <c r="S88" s="20">
        <f t="shared" si="3"/>
        <v>4306940.7125827856</v>
      </c>
      <c r="T88" s="20">
        <f t="shared" si="2"/>
        <v>4306900</v>
      </c>
      <c r="U88" s="21" t="s">
        <v>10</v>
      </c>
      <c r="V88" s="12" t="s">
        <v>2272</v>
      </c>
      <c r="W88" s="12" t="s">
        <v>2472</v>
      </c>
      <c r="X88" s="12" t="s">
        <v>2273</v>
      </c>
      <c r="Y88" s="22">
        <v>43294</v>
      </c>
      <c r="Z88" s="23" t="s">
        <v>2219</v>
      </c>
      <c r="AA88" s="24" t="s">
        <v>1513</v>
      </c>
      <c r="AB88" s="76" t="s">
        <v>120</v>
      </c>
    </row>
    <row r="89" spans="1:28" ht="49.5" x14ac:dyDescent="0.35">
      <c r="A89" s="10" t="s">
        <v>2494</v>
      </c>
      <c r="B89" s="11" t="s">
        <v>121</v>
      </c>
      <c r="C89" s="12" t="s">
        <v>2483</v>
      </c>
      <c r="D89" s="13" t="s">
        <v>2495</v>
      </c>
      <c r="E89" s="14" t="s">
        <v>122</v>
      </c>
      <c r="F89" s="14" t="s">
        <v>122</v>
      </c>
      <c r="G89" s="15" t="s">
        <v>122</v>
      </c>
      <c r="H89" s="16" t="s">
        <v>122</v>
      </c>
      <c r="I89" s="13" t="s">
        <v>2281</v>
      </c>
      <c r="J89" s="13" t="s">
        <v>64</v>
      </c>
      <c r="K89" s="13">
        <v>433</v>
      </c>
      <c r="L89" s="17">
        <v>433</v>
      </c>
      <c r="M89" s="15" t="s">
        <v>2485</v>
      </c>
      <c r="N89" s="18">
        <v>2705566.7995393099</v>
      </c>
      <c r="O89" s="18">
        <v>1231826.0869565201</v>
      </c>
      <c r="P89" s="19">
        <v>3937000</v>
      </c>
      <c r="Q89" s="20">
        <f t="shared" si="0"/>
        <v>1601373.9130434762</v>
      </c>
      <c r="R89" s="20">
        <v>0</v>
      </c>
      <c r="S89" s="20">
        <f t="shared" si="3"/>
        <v>4306940.7125827856</v>
      </c>
      <c r="T89" s="20">
        <f t="shared" si="2"/>
        <v>4306900</v>
      </c>
      <c r="U89" s="21" t="s">
        <v>10</v>
      </c>
      <c r="V89" s="12" t="s">
        <v>2320</v>
      </c>
      <c r="W89" s="12" t="s">
        <v>2472</v>
      </c>
      <c r="X89" s="12" t="s">
        <v>2218</v>
      </c>
      <c r="Y89" s="22">
        <v>43294</v>
      </c>
      <c r="Z89" s="23" t="s">
        <v>2219</v>
      </c>
      <c r="AA89" s="24" t="s">
        <v>1514</v>
      </c>
      <c r="AB89" s="76" t="s">
        <v>122</v>
      </c>
    </row>
    <row r="90" spans="1:28" ht="33" x14ac:dyDescent="0.35">
      <c r="A90" s="10" t="s">
        <v>2496</v>
      </c>
      <c r="B90" s="11" t="s">
        <v>123</v>
      </c>
      <c r="C90" s="12" t="s">
        <v>2483</v>
      </c>
      <c r="D90" s="13" t="s">
        <v>2497</v>
      </c>
      <c r="E90" s="14" t="s">
        <v>124</v>
      </c>
      <c r="F90" s="14" t="s">
        <v>124</v>
      </c>
      <c r="G90" s="15" t="s">
        <v>124</v>
      </c>
      <c r="H90" s="16" t="s">
        <v>124</v>
      </c>
      <c r="I90" s="13" t="s">
        <v>2215</v>
      </c>
      <c r="J90" s="13" t="s">
        <v>64</v>
      </c>
      <c r="K90" s="13">
        <v>433</v>
      </c>
      <c r="L90" s="17">
        <v>433</v>
      </c>
      <c r="M90" s="15" t="s">
        <v>2485</v>
      </c>
      <c r="N90" s="18">
        <v>2705566.7995393099</v>
      </c>
      <c r="O90" s="18">
        <v>1231826.0869565201</v>
      </c>
      <c r="P90" s="19">
        <v>3937000</v>
      </c>
      <c r="Q90" s="20">
        <f t="shared" si="0"/>
        <v>1601373.9130434762</v>
      </c>
      <c r="R90" s="20">
        <v>0</v>
      </c>
      <c r="S90" s="20">
        <f t="shared" si="3"/>
        <v>4306940.7125827856</v>
      </c>
      <c r="T90" s="20">
        <f t="shared" si="2"/>
        <v>4306900</v>
      </c>
      <c r="U90" s="21" t="s">
        <v>10</v>
      </c>
      <c r="V90" s="12" t="s">
        <v>2320</v>
      </c>
      <c r="W90" s="12" t="s">
        <v>2472</v>
      </c>
      <c r="X90" s="12" t="s">
        <v>2226</v>
      </c>
      <c r="Y90" s="22">
        <v>43294</v>
      </c>
      <c r="Z90" s="23" t="s">
        <v>2219</v>
      </c>
      <c r="AA90" s="24" t="s">
        <v>1515</v>
      </c>
      <c r="AB90" s="76" t="s">
        <v>124</v>
      </c>
    </row>
    <row r="91" spans="1:28" ht="33" x14ac:dyDescent="0.35">
      <c r="A91" s="10" t="s">
        <v>2498</v>
      </c>
      <c r="B91" s="11" t="s">
        <v>125</v>
      </c>
      <c r="C91" s="12" t="s">
        <v>2483</v>
      </c>
      <c r="D91" s="13" t="s">
        <v>2499</v>
      </c>
      <c r="E91" s="14" t="s">
        <v>120</v>
      </c>
      <c r="F91" s="14" t="s">
        <v>120</v>
      </c>
      <c r="G91" s="15" t="s">
        <v>120</v>
      </c>
      <c r="H91" s="16" t="s">
        <v>120</v>
      </c>
      <c r="I91" s="13" t="s">
        <v>2215</v>
      </c>
      <c r="J91" s="13" t="s">
        <v>14</v>
      </c>
      <c r="K91" s="13">
        <v>433</v>
      </c>
      <c r="L91" s="17">
        <v>433</v>
      </c>
      <c r="M91" s="15" t="s">
        <v>2485</v>
      </c>
      <c r="N91" s="18">
        <v>2705566.7995393099</v>
      </c>
      <c r="O91" s="18">
        <v>1231826.0869565201</v>
      </c>
      <c r="P91" s="19">
        <v>3937000</v>
      </c>
      <c r="Q91" s="20">
        <f t="shared" si="0"/>
        <v>1601373.9130434762</v>
      </c>
      <c r="R91" s="20">
        <v>0</v>
      </c>
      <c r="S91" s="20">
        <f t="shared" si="3"/>
        <v>4306940.7125827856</v>
      </c>
      <c r="T91" s="20">
        <f t="shared" si="2"/>
        <v>4306900</v>
      </c>
      <c r="U91" s="21" t="s">
        <v>10</v>
      </c>
      <c r="V91" s="12" t="s">
        <v>2320</v>
      </c>
      <c r="W91" s="12" t="s">
        <v>2472</v>
      </c>
      <c r="X91" s="12" t="s">
        <v>2218</v>
      </c>
      <c r="Y91" s="22">
        <v>43294</v>
      </c>
      <c r="Z91" s="23" t="s">
        <v>2219</v>
      </c>
      <c r="AA91" s="24" t="s">
        <v>1516</v>
      </c>
      <c r="AB91" s="76" t="s">
        <v>120</v>
      </c>
    </row>
    <row r="92" spans="1:28" ht="33" x14ac:dyDescent="0.35">
      <c r="A92" s="10" t="s">
        <v>2500</v>
      </c>
      <c r="B92" s="11" t="s">
        <v>126</v>
      </c>
      <c r="C92" s="12" t="s">
        <v>2483</v>
      </c>
      <c r="D92" s="13" t="s">
        <v>2501</v>
      </c>
      <c r="E92" s="14" t="s">
        <v>127</v>
      </c>
      <c r="F92" s="14" t="s">
        <v>127</v>
      </c>
      <c r="G92" s="15" t="s">
        <v>127</v>
      </c>
      <c r="H92" s="16" t="s">
        <v>127</v>
      </c>
      <c r="I92" s="13" t="s">
        <v>2215</v>
      </c>
      <c r="J92" s="13" t="s">
        <v>14</v>
      </c>
      <c r="K92" s="13">
        <v>433</v>
      </c>
      <c r="L92" s="17">
        <v>433</v>
      </c>
      <c r="M92" s="15" t="s">
        <v>2485</v>
      </c>
      <c r="N92" s="18">
        <v>2705566.7995393099</v>
      </c>
      <c r="O92" s="18">
        <v>1231826.0869565201</v>
      </c>
      <c r="P92" s="19">
        <v>3937000</v>
      </c>
      <c r="Q92" s="20">
        <f t="shared" si="0"/>
        <v>1601373.9130434762</v>
      </c>
      <c r="R92" s="20">
        <v>0</v>
      </c>
      <c r="S92" s="20">
        <f t="shared" si="3"/>
        <v>4306940.7125827856</v>
      </c>
      <c r="T92" s="20">
        <f t="shared" si="2"/>
        <v>4306900</v>
      </c>
      <c r="U92" s="21" t="s">
        <v>10</v>
      </c>
      <c r="V92" s="12" t="s">
        <v>2320</v>
      </c>
      <c r="W92" s="12" t="s">
        <v>2472</v>
      </c>
      <c r="X92" s="12" t="s">
        <v>2218</v>
      </c>
      <c r="Y92" s="22">
        <v>43294</v>
      </c>
      <c r="Z92" s="23" t="s">
        <v>2219</v>
      </c>
      <c r="AA92" s="24" t="s">
        <v>1517</v>
      </c>
      <c r="AB92" s="76" t="s">
        <v>127</v>
      </c>
    </row>
    <row r="93" spans="1:28" ht="49.5" x14ac:dyDescent="0.35">
      <c r="A93" s="10" t="s">
        <v>2502</v>
      </c>
      <c r="B93" s="11" t="s">
        <v>128</v>
      </c>
      <c r="C93" s="12" t="s">
        <v>2483</v>
      </c>
      <c r="D93" s="13" t="s">
        <v>2503</v>
      </c>
      <c r="E93" s="14" t="s">
        <v>129</v>
      </c>
      <c r="F93" s="14" t="s">
        <v>129</v>
      </c>
      <c r="G93" s="15" t="s">
        <v>129</v>
      </c>
      <c r="H93" s="16" t="s">
        <v>129</v>
      </c>
      <c r="I93" s="13" t="s">
        <v>2281</v>
      </c>
      <c r="J93" s="13" t="s">
        <v>64</v>
      </c>
      <c r="K93" s="13">
        <v>433</v>
      </c>
      <c r="L93" s="17">
        <v>433</v>
      </c>
      <c r="M93" s="15" t="s">
        <v>2485</v>
      </c>
      <c r="N93" s="18">
        <v>2705566.7995393099</v>
      </c>
      <c r="O93" s="18">
        <v>1231826.0869565201</v>
      </c>
      <c r="P93" s="19">
        <v>3937000</v>
      </c>
      <c r="Q93" s="20">
        <f t="shared" si="0"/>
        <v>1601373.9130434762</v>
      </c>
      <c r="R93" s="20">
        <v>0</v>
      </c>
      <c r="S93" s="20">
        <f t="shared" si="3"/>
        <v>4306940.7125827856</v>
      </c>
      <c r="T93" s="20">
        <f t="shared" si="2"/>
        <v>4306900</v>
      </c>
      <c r="U93" s="21" t="s">
        <v>10</v>
      </c>
      <c r="V93" s="12" t="s">
        <v>2320</v>
      </c>
      <c r="W93" s="12" t="s">
        <v>2472</v>
      </c>
      <c r="X93" s="12" t="s">
        <v>2218</v>
      </c>
      <c r="Y93" s="22">
        <v>43294</v>
      </c>
      <c r="Z93" s="23" t="s">
        <v>2219</v>
      </c>
      <c r="AA93" s="24" t="s">
        <v>1518</v>
      </c>
      <c r="AB93" s="76" t="s">
        <v>129</v>
      </c>
    </row>
    <row r="94" spans="1:28" ht="33" x14ac:dyDescent="0.35">
      <c r="A94" s="10" t="s">
        <v>2504</v>
      </c>
      <c r="B94" s="11" t="s">
        <v>433</v>
      </c>
      <c r="C94" s="12" t="s">
        <v>2505</v>
      </c>
      <c r="D94" s="13" t="s">
        <v>2506</v>
      </c>
      <c r="E94" s="14" t="s">
        <v>434</v>
      </c>
      <c r="F94" s="14" t="s">
        <v>434</v>
      </c>
      <c r="G94" s="15" t="s">
        <v>434</v>
      </c>
      <c r="H94" s="16" t="s">
        <v>434</v>
      </c>
      <c r="I94" s="13" t="s">
        <v>2215</v>
      </c>
      <c r="J94" s="13" t="s">
        <v>14</v>
      </c>
      <c r="K94" s="13">
        <v>544</v>
      </c>
      <c r="L94" s="17">
        <v>544</v>
      </c>
      <c r="M94" s="15" t="s">
        <v>2507</v>
      </c>
      <c r="N94" s="18">
        <v>2477513.1236893502</v>
      </c>
      <c r="O94" s="18">
        <v>536869.56521739101</v>
      </c>
      <c r="P94" s="19">
        <v>3014000</v>
      </c>
      <c r="Q94" s="20">
        <f t="shared" si="0"/>
        <v>697930.43478260841</v>
      </c>
      <c r="R94" s="20">
        <v>0</v>
      </c>
      <c r="S94" s="20">
        <f t="shared" si="3"/>
        <v>3175443.5584719586</v>
      </c>
      <c r="T94" s="20">
        <f t="shared" si="2"/>
        <v>3175400</v>
      </c>
      <c r="U94" s="21" t="s">
        <v>10</v>
      </c>
      <c r="V94" s="12" t="s">
        <v>2272</v>
      </c>
      <c r="W94" s="12" t="s">
        <v>2472</v>
      </c>
      <c r="X94" s="12" t="s">
        <v>2273</v>
      </c>
      <c r="Y94" s="22">
        <v>43294</v>
      </c>
      <c r="Z94" s="23" t="s">
        <v>2219</v>
      </c>
      <c r="AA94" s="24" t="s">
        <v>1519</v>
      </c>
      <c r="AB94" s="76" t="s">
        <v>434</v>
      </c>
    </row>
    <row r="95" spans="1:28" ht="33" x14ac:dyDescent="0.35">
      <c r="A95" s="10" t="s">
        <v>2508</v>
      </c>
      <c r="B95" s="11" t="s">
        <v>435</v>
      </c>
      <c r="C95" s="12" t="s">
        <v>2505</v>
      </c>
      <c r="D95" s="13" t="s">
        <v>2509</v>
      </c>
      <c r="E95" s="14" t="s">
        <v>436</v>
      </c>
      <c r="F95" s="14" t="s">
        <v>436</v>
      </c>
      <c r="G95" s="15" t="s">
        <v>436</v>
      </c>
      <c r="H95" s="16" t="s">
        <v>436</v>
      </c>
      <c r="I95" s="13" t="s">
        <v>2215</v>
      </c>
      <c r="J95" s="13" t="s">
        <v>14</v>
      </c>
      <c r="K95" s="13">
        <v>544</v>
      </c>
      <c r="L95" s="17">
        <v>544</v>
      </c>
      <c r="M95" s="15" t="s">
        <v>2507</v>
      </c>
      <c r="N95" s="18">
        <v>2477513.1236893502</v>
      </c>
      <c r="O95" s="18">
        <v>536869.56521739101</v>
      </c>
      <c r="P95" s="19">
        <v>3014000</v>
      </c>
      <c r="Q95" s="20">
        <f t="shared" si="0"/>
        <v>697930.43478260841</v>
      </c>
      <c r="R95" s="20">
        <v>0</v>
      </c>
      <c r="S95" s="20">
        <f t="shared" si="3"/>
        <v>3175443.5584719586</v>
      </c>
      <c r="T95" s="20">
        <f t="shared" si="2"/>
        <v>3175400</v>
      </c>
      <c r="U95" s="21" t="s">
        <v>10</v>
      </c>
      <c r="V95" s="12" t="s">
        <v>2272</v>
      </c>
      <c r="W95" s="12" t="s">
        <v>2472</v>
      </c>
      <c r="X95" s="12" t="s">
        <v>2273</v>
      </c>
      <c r="Y95" s="22">
        <v>43294</v>
      </c>
      <c r="Z95" s="23" t="s">
        <v>2219</v>
      </c>
      <c r="AA95" s="24" t="s">
        <v>1520</v>
      </c>
      <c r="AB95" s="76" t="s">
        <v>436</v>
      </c>
    </row>
    <row r="96" spans="1:28" ht="33" x14ac:dyDescent="0.35">
      <c r="A96" s="10" t="s">
        <v>2510</v>
      </c>
      <c r="B96" s="11" t="s">
        <v>437</v>
      </c>
      <c r="C96" s="12" t="s">
        <v>2505</v>
      </c>
      <c r="D96" s="13" t="s">
        <v>2511</v>
      </c>
      <c r="E96" s="14" t="s">
        <v>438</v>
      </c>
      <c r="F96" s="14" t="s">
        <v>438</v>
      </c>
      <c r="G96" s="15" t="s">
        <v>438</v>
      </c>
      <c r="H96" s="16" t="s">
        <v>438</v>
      </c>
      <c r="I96" s="13" t="s">
        <v>2215</v>
      </c>
      <c r="J96" s="13" t="s">
        <v>14</v>
      </c>
      <c r="K96" s="13">
        <v>544</v>
      </c>
      <c r="L96" s="17">
        <v>544</v>
      </c>
      <c r="M96" s="15" t="s">
        <v>2507</v>
      </c>
      <c r="N96" s="18">
        <v>2477513.1236893502</v>
      </c>
      <c r="O96" s="18">
        <v>536869.56521739101</v>
      </c>
      <c r="P96" s="19">
        <v>3014000</v>
      </c>
      <c r="Q96" s="20">
        <f t="shared" si="0"/>
        <v>697930.43478260841</v>
      </c>
      <c r="R96" s="20">
        <v>0</v>
      </c>
      <c r="S96" s="20">
        <f t="shared" si="3"/>
        <v>3175443.5584719586</v>
      </c>
      <c r="T96" s="20">
        <f t="shared" si="2"/>
        <v>3175400</v>
      </c>
      <c r="U96" s="21" t="s">
        <v>10</v>
      </c>
      <c r="V96" s="12" t="s">
        <v>2272</v>
      </c>
      <c r="W96" s="12" t="s">
        <v>2472</v>
      </c>
      <c r="X96" s="12" t="s">
        <v>2273</v>
      </c>
      <c r="Y96" s="22">
        <v>43294</v>
      </c>
      <c r="Z96" s="23" t="s">
        <v>2219</v>
      </c>
      <c r="AA96" s="24" t="s">
        <v>1521</v>
      </c>
      <c r="AB96" s="76" t="s">
        <v>438</v>
      </c>
    </row>
    <row r="97" spans="1:28" ht="33" x14ac:dyDescent="0.35">
      <c r="A97" s="10" t="s">
        <v>2512</v>
      </c>
      <c r="B97" s="11" t="s">
        <v>439</v>
      </c>
      <c r="C97" s="12" t="s">
        <v>2505</v>
      </c>
      <c r="D97" s="13" t="s">
        <v>2513</v>
      </c>
      <c r="E97" s="14" t="s">
        <v>440</v>
      </c>
      <c r="F97" s="14" t="s">
        <v>440</v>
      </c>
      <c r="G97" s="15" t="s">
        <v>440</v>
      </c>
      <c r="H97" s="16" t="s">
        <v>440</v>
      </c>
      <c r="I97" s="13" t="s">
        <v>2215</v>
      </c>
      <c r="J97" s="13" t="s">
        <v>14</v>
      </c>
      <c r="K97" s="13">
        <v>544</v>
      </c>
      <c r="L97" s="17">
        <v>544</v>
      </c>
      <c r="M97" s="15" t="s">
        <v>2507</v>
      </c>
      <c r="N97" s="18">
        <v>2477513.1236893502</v>
      </c>
      <c r="O97" s="18">
        <v>536869.56521739101</v>
      </c>
      <c r="P97" s="19">
        <v>3014000</v>
      </c>
      <c r="Q97" s="20">
        <f t="shared" si="0"/>
        <v>697930.43478260841</v>
      </c>
      <c r="R97" s="20">
        <v>0</v>
      </c>
      <c r="S97" s="20">
        <f t="shared" si="3"/>
        <v>3175443.5584719586</v>
      </c>
      <c r="T97" s="20">
        <f t="shared" si="2"/>
        <v>3175400</v>
      </c>
      <c r="U97" s="21" t="s">
        <v>10</v>
      </c>
      <c r="V97" s="12" t="s">
        <v>2272</v>
      </c>
      <c r="W97" s="12" t="s">
        <v>2472</v>
      </c>
      <c r="X97" s="12" t="s">
        <v>2273</v>
      </c>
      <c r="Y97" s="22">
        <v>43294</v>
      </c>
      <c r="Z97" s="23" t="s">
        <v>2219</v>
      </c>
      <c r="AA97" s="24" t="s">
        <v>1522</v>
      </c>
      <c r="AB97" s="76" t="s">
        <v>440</v>
      </c>
    </row>
    <row r="98" spans="1:28" ht="33" x14ac:dyDescent="0.35">
      <c r="A98" s="10" t="s">
        <v>2514</v>
      </c>
      <c r="B98" s="11" t="s">
        <v>441</v>
      </c>
      <c r="C98" s="12" t="s">
        <v>2505</v>
      </c>
      <c r="D98" s="13" t="s">
        <v>2515</v>
      </c>
      <c r="E98" s="14" t="s">
        <v>442</v>
      </c>
      <c r="F98" s="14" t="s">
        <v>442</v>
      </c>
      <c r="G98" s="15" t="s">
        <v>442</v>
      </c>
      <c r="H98" s="16" t="s">
        <v>442</v>
      </c>
      <c r="I98" s="13" t="s">
        <v>2215</v>
      </c>
      <c r="J98" s="13" t="s">
        <v>14</v>
      </c>
      <c r="K98" s="13">
        <v>544</v>
      </c>
      <c r="L98" s="17">
        <v>544</v>
      </c>
      <c r="M98" s="15" t="s">
        <v>2507</v>
      </c>
      <c r="N98" s="18">
        <v>2477513.1236893502</v>
      </c>
      <c r="O98" s="18">
        <v>536869.56521739101</v>
      </c>
      <c r="P98" s="19">
        <v>3014000</v>
      </c>
      <c r="Q98" s="20">
        <f t="shared" si="0"/>
        <v>697930.43478260841</v>
      </c>
      <c r="R98" s="20">
        <v>0</v>
      </c>
      <c r="S98" s="20">
        <f t="shared" si="3"/>
        <v>3175443.5584719586</v>
      </c>
      <c r="T98" s="20">
        <f t="shared" si="2"/>
        <v>3175400</v>
      </c>
      <c r="U98" s="21" t="s">
        <v>10</v>
      </c>
      <c r="V98" s="12" t="s">
        <v>2272</v>
      </c>
      <c r="W98" s="12" t="s">
        <v>2472</v>
      </c>
      <c r="X98" s="12" t="s">
        <v>2273</v>
      </c>
      <c r="Y98" s="22">
        <v>43294</v>
      </c>
      <c r="Z98" s="23" t="s">
        <v>2219</v>
      </c>
      <c r="AA98" s="24" t="s">
        <v>1523</v>
      </c>
      <c r="AB98" s="76" t="s">
        <v>442</v>
      </c>
    </row>
    <row r="99" spans="1:28" ht="33" x14ac:dyDescent="0.35">
      <c r="A99" s="10" t="s">
        <v>2516</v>
      </c>
      <c r="B99" s="11" t="s">
        <v>443</v>
      </c>
      <c r="C99" s="12" t="s">
        <v>2505</v>
      </c>
      <c r="D99" s="13" t="s">
        <v>2517</v>
      </c>
      <c r="E99" s="14" t="s">
        <v>444</v>
      </c>
      <c r="F99" s="14" t="s">
        <v>444</v>
      </c>
      <c r="G99" s="15" t="s">
        <v>444</v>
      </c>
      <c r="H99" s="16" t="s">
        <v>444</v>
      </c>
      <c r="I99" s="13" t="s">
        <v>2215</v>
      </c>
      <c r="J99" s="13" t="s">
        <v>14</v>
      </c>
      <c r="K99" s="13">
        <v>544</v>
      </c>
      <c r="L99" s="17">
        <v>544</v>
      </c>
      <c r="M99" s="15" t="s">
        <v>2507</v>
      </c>
      <c r="N99" s="18">
        <v>2477513.1236893502</v>
      </c>
      <c r="O99" s="18">
        <v>536869.56521739101</v>
      </c>
      <c r="P99" s="19">
        <v>3014000</v>
      </c>
      <c r="Q99" s="20">
        <f t="shared" si="0"/>
        <v>697930.43478260841</v>
      </c>
      <c r="R99" s="20">
        <v>0</v>
      </c>
      <c r="S99" s="20">
        <f t="shared" si="3"/>
        <v>3175443.5584719586</v>
      </c>
      <c r="T99" s="20">
        <f t="shared" si="2"/>
        <v>3175400</v>
      </c>
      <c r="U99" s="21" t="s">
        <v>10</v>
      </c>
      <c r="V99" s="12" t="s">
        <v>2272</v>
      </c>
      <c r="W99" s="12" t="s">
        <v>2472</v>
      </c>
      <c r="X99" s="12" t="s">
        <v>2273</v>
      </c>
      <c r="Y99" s="22">
        <v>43294</v>
      </c>
      <c r="Z99" s="23" t="s">
        <v>2219</v>
      </c>
      <c r="AA99" s="24" t="s">
        <v>1524</v>
      </c>
      <c r="AB99" s="76" t="s">
        <v>444</v>
      </c>
    </row>
    <row r="100" spans="1:28" ht="33" x14ac:dyDescent="0.35">
      <c r="A100" s="10" t="s">
        <v>2518</v>
      </c>
      <c r="B100" s="11" t="s">
        <v>445</v>
      </c>
      <c r="C100" s="12" t="s">
        <v>2505</v>
      </c>
      <c r="D100" s="13" t="s">
        <v>2519</v>
      </c>
      <c r="E100" s="14" t="s">
        <v>446</v>
      </c>
      <c r="F100" s="14" t="s">
        <v>446</v>
      </c>
      <c r="G100" s="15" t="s">
        <v>446</v>
      </c>
      <c r="H100" s="16" t="s">
        <v>446</v>
      </c>
      <c r="I100" s="13" t="s">
        <v>2215</v>
      </c>
      <c r="J100" s="13" t="s">
        <v>14</v>
      </c>
      <c r="K100" s="13">
        <v>544</v>
      </c>
      <c r="L100" s="17">
        <v>544</v>
      </c>
      <c r="M100" s="15" t="s">
        <v>2507</v>
      </c>
      <c r="N100" s="18">
        <v>2477513.1236893502</v>
      </c>
      <c r="O100" s="18">
        <v>536869.56521739101</v>
      </c>
      <c r="P100" s="19">
        <v>3014000</v>
      </c>
      <c r="Q100" s="20">
        <f t="shared" si="0"/>
        <v>697930.43478260841</v>
      </c>
      <c r="R100" s="20">
        <v>0</v>
      </c>
      <c r="S100" s="20">
        <f t="shared" si="3"/>
        <v>3175443.5584719586</v>
      </c>
      <c r="T100" s="20">
        <f t="shared" si="2"/>
        <v>3175400</v>
      </c>
      <c r="U100" s="21" t="s">
        <v>10</v>
      </c>
      <c r="V100" s="12" t="s">
        <v>2272</v>
      </c>
      <c r="W100" s="12" t="s">
        <v>2472</v>
      </c>
      <c r="X100" s="12" t="s">
        <v>2273</v>
      </c>
      <c r="Y100" s="22">
        <v>43294</v>
      </c>
      <c r="Z100" s="23" t="s">
        <v>2219</v>
      </c>
      <c r="AA100" s="24" t="s">
        <v>1525</v>
      </c>
      <c r="AB100" s="76" t="s">
        <v>446</v>
      </c>
    </row>
    <row r="101" spans="1:28" ht="33" x14ac:dyDescent="0.35">
      <c r="A101" s="10" t="s">
        <v>2520</v>
      </c>
      <c r="B101" s="11" t="s">
        <v>447</v>
      </c>
      <c r="C101" s="12" t="s">
        <v>2505</v>
      </c>
      <c r="D101" s="13" t="s">
        <v>2521</v>
      </c>
      <c r="E101" s="14" t="s">
        <v>448</v>
      </c>
      <c r="F101" s="14" t="s">
        <v>448</v>
      </c>
      <c r="G101" s="15" t="s">
        <v>448</v>
      </c>
      <c r="H101" s="16" t="s">
        <v>448</v>
      </c>
      <c r="I101" s="13" t="s">
        <v>2215</v>
      </c>
      <c r="J101" s="13" t="s">
        <v>14</v>
      </c>
      <c r="K101" s="13">
        <v>544</v>
      </c>
      <c r="L101" s="17">
        <v>544</v>
      </c>
      <c r="M101" s="15" t="s">
        <v>2507</v>
      </c>
      <c r="N101" s="18">
        <v>2477513.1236893502</v>
      </c>
      <c r="O101" s="18">
        <v>536869.56521739101</v>
      </c>
      <c r="P101" s="19">
        <v>3014000</v>
      </c>
      <c r="Q101" s="20">
        <f t="shared" si="0"/>
        <v>697930.43478260841</v>
      </c>
      <c r="R101" s="20">
        <v>0</v>
      </c>
      <c r="S101" s="20">
        <f t="shared" si="3"/>
        <v>3175443.5584719586</v>
      </c>
      <c r="T101" s="20">
        <f t="shared" si="2"/>
        <v>3175400</v>
      </c>
      <c r="U101" s="21" t="s">
        <v>10</v>
      </c>
      <c r="V101" s="12" t="s">
        <v>2272</v>
      </c>
      <c r="W101" s="12" t="s">
        <v>2472</v>
      </c>
      <c r="X101" s="12" t="s">
        <v>2273</v>
      </c>
      <c r="Y101" s="22">
        <v>43294</v>
      </c>
      <c r="Z101" s="23" t="s">
        <v>2219</v>
      </c>
      <c r="AA101" s="24" t="s">
        <v>1526</v>
      </c>
      <c r="AB101" s="76" t="s">
        <v>448</v>
      </c>
    </row>
    <row r="102" spans="1:28" ht="33" x14ac:dyDescent="0.35">
      <c r="A102" s="10" t="s">
        <v>2522</v>
      </c>
      <c r="B102" s="11" t="s">
        <v>1384</v>
      </c>
      <c r="C102" s="12" t="s">
        <v>2505</v>
      </c>
      <c r="D102" s="13" t="s">
        <v>2523</v>
      </c>
      <c r="E102" s="14" t="s">
        <v>1385</v>
      </c>
      <c r="F102" s="14" t="s">
        <v>1385</v>
      </c>
      <c r="G102" s="15" t="s">
        <v>1385</v>
      </c>
      <c r="H102" s="16" t="s">
        <v>1385</v>
      </c>
      <c r="I102" s="13" t="s">
        <v>2215</v>
      </c>
      <c r="J102" s="13" t="s">
        <v>14</v>
      </c>
      <c r="K102" s="13">
        <v>544</v>
      </c>
      <c r="L102" s="17">
        <v>544</v>
      </c>
      <c r="M102" s="15" t="s">
        <v>2507</v>
      </c>
      <c r="N102" s="18">
        <v>2477513.1236893502</v>
      </c>
      <c r="O102" s="18">
        <v>536869.56521739101</v>
      </c>
      <c r="P102" s="19">
        <v>3014000</v>
      </c>
      <c r="Q102" s="20">
        <f t="shared" si="0"/>
        <v>697930.43478260841</v>
      </c>
      <c r="R102" s="20">
        <v>0</v>
      </c>
      <c r="S102" s="20">
        <f t="shared" si="3"/>
        <v>3175443.5584719586</v>
      </c>
      <c r="T102" s="20">
        <f t="shared" si="2"/>
        <v>3175400</v>
      </c>
      <c r="U102" s="21" t="s">
        <v>10</v>
      </c>
      <c r="V102" s="12" t="s">
        <v>2272</v>
      </c>
      <c r="W102" s="12" t="s">
        <v>2472</v>
      </c>
      <c r="X102" s="12" t="s">
        <v>2273</v>
      </c>
      <c r="Y102" s="22">
        <v>43294</v>
      </c>
      <c r="Z102" s="23" t="s">
        <v>2219</v>
      </c>
      <c r="AA102" s="24" t="s">
        <v>1527</v>
      </c>
      <c r="AB102" s="76" t="s">
        <v>1385</v>
      </c>
    </row>
    <row r="103" spans="1:28" ht="33" x14ac:dyDescent="0.35">
      <c r="A103" s="10" t="s">
        <v>2524</v>
      </c>
      <c r="B103" s="11" t="s">
        <v>449</v>
      </c>
      <c r="C103" s="12" t="s">
        <v>2505</v>
      </c>
      <c r="D103" s="13" t="s">
        <v>2525</v>
      </c>
      <c r="E103" s="14" t="s">
        <v>450</v>
      </c>
      <c r="F103" s="14" t="s">
        <v>450</v>
      </c>
      <c r="G103" s="15" t="s">
        <v>450</v>
      </c>
      <c r="H103" s="16" t="s">
        <v>450</v>
      </c>
      <c r="I103" s="13" t="s">
        <v>2215</v>
      </c>
      <c r="J103" s="13" t="s">
        <v>9</v>
      </c>
      <c r="K103" s="13">
        <v>544</v>
      </c>
      <c r="L103" s="17">
        <v>544</v>
      </c>
      <c r="M103" s="15" t="s">
        <v>2507</v>
      </c>
      <c r="N103" s="18">
        <v>2477513.1236893502</v>
      </c>
      <c r="O103" s="18">
        <v>536869.56521739101</v>
      </c>
      <c r="P103" s="19">
        <v>3014000</v>
      </c>
      <c r="Q103" s="20">
        <f t="shared" si="0"/>
        <v>697930.43478260841</v>
      </c>
      <c r="R103" s="20">
        <v>0</v>
      </c>
      <c r="S103" s="20">
        <f t="shared" si="3"/>
        <v>3175443.5584719586</v>
      </c>
      <c r="T103" s="20">
        <f t="shared" si="2"/>
        <v>3175400</v>
      </c>
      <c r="U103" s="21" t="s">
        <v>10</v>
      </c>
      <c r="V103" s="12" t="s">
        <v>2272</v>
      </c>
      <c r="W103" s="12" t="s">
        <v>2472</v>
      </c>
      <c r="X103" s="12" t="s">
        <v>2273</v>
      </c>
      <c r="Y103" s="22">
        <v>43294</v>
      </c>
      <c r="Z103" s="23" t="s">
        <v>2219</v>
      </c>
      <c r="AA103" s="24" t="s">
        <v>1528</v>
      </c>
      <c r="AB103" s="76" t="s">
        <v>450</v>
      </c>
    </row>
    <row r="104" spans="1:28" ht="33" x14ac:dyDescent="0.35">
      <c r="A104" s="10" t="s">
        <v>2526</v>
      </c>
      <c r="B104" s="11" t="s">
        <v>451</v>
      </c>
      <c r="C104" s="12" t="s">
        <v>2505</v>
      </c>
      <c r="D104" s="13" t="s">
        <v>2527</v>
      </c>
      <c r="E104" s="14" t="s">
        <v>452</v>
      </c>
      <c r="F104" s="14" t="s">
        <v>452</v>
      </c>
      <c r="G104" s="15" t="s">
        <v>452</v>
      </c>
      <c r="H104" s="16" t="s">
        <v>452</v>
      </c>
      <c r="I104" s="13" t="s">
        <v>2215</v>
      </c>
      <c r="J104" s="13" t="s">
        <v>211</v>
      </c>
      <c r="K104" s="13">
        <v>544</v>
      </c>
      <c r="L104" s="17">
        <v>544</v>
      </c>
      <c r="M104" s="15" t="s">
        <v>2507</v>
      </c>
      <c r="N104" s="18">
        <v>2477513.1236893502</v>
      </c>
      <c r="O104" s="18">
        <v>536869.56521739101</v>
      </c>
      <c r="P104" s="19">
        <v>3014000</v>
      </c>
      <c r="Q104" s="20">
        <f t="shared" si="0"/>
        <v>697930.43478260841</v>
      </c>
      <c r="R104" s="20">
        <v>0</v>
      </c>
      <c r="S104" s="20">
        <f t="shared" si="3"/>
        <v>3175443.5584719586</v>
      </c>
      <c r="T104" s="20">
        <f t="shared" si="2"/>
        <v>3175400</v>
      </c>
      <c r="U104" s="21" t="s">
        <v>10</v>
      </c>
      <c r="V104" s="12" t="s">
        <v>2272</v>
      </c>
      <c r="W104" s="12" t="s">
        <v>2472</v>
      </c>
      <c r="X104" s="12" t="s">
        <v>2273</v>
      </c>
      <c r="Y104" s="22">
        <v>43294</v>
      </c>
      <c r="Z104" s="23" t="s">
        <v>2219</v>
      </c>
      <c r="AA104" s="24" t="s">
        <v>1529</v>
      </c>
      <c r="AB104" s="76" t="s">
        <v>452</v>
      </c>
    </row>
    <row r="105" spans="1:28" ht="33" x14ac:dyDescent="0.35">
      <c r="A105" s="10" t="s">
        <v>2528</v>
      </c>
      <c r="B105" s="11" t="s">
        <v>453</v>
      </c>
      <c r="C105" s="12" t="s">
        <v>2505</v>
      </c>
      <c r="D105" s="13" t="s">
        <v>2529</v>
      </c>
      <c r="E105" s="14" t="s">
        <v>454</v>
      </c>
      <c r="F105" s="14" t="s">
        <v>454</v>
      </c>
      <c r="G105" s="15" t="s">
        <v>454</v>
      </c>
      <c r="H105" s="16" t="s">
        <v>454</v>
      </c>
      <c r="I105" s="13" t="s">
        <v>2215</v>
      </c>
      <c r="J105" s="13" t="s">
        <v>211</v>
      </c>
      <c r="K105" s="13">
        <v>544</v>
      </c>
      <c r="L105" s="17">
        <v>544</v>
      </c>
      <c r="M105" s="15" t="s">
        <v>2507</v>
      </c>
      <c r="N105" s="18">
        <v>2477513.1236893502</v>
      </c>
      <c r="O105" s="18">
        <v>536869.56521739101</v>
      </c>
      <c r="P105" s="19">
        <v>3014000</v>
      </c>
      <c r="Q105" s="20">
        <f t="shared" si="0"/>
        <v>697930.43478260841</v>
      </c>
      <c r="R105" s="20">
        <v>0</v>
      </c>
      <c r="S105" s="20">
        <f t="shared" si="3"/>
        <v>3175443.5584719586</v>
      </c>
      <c r="T105" s="20">
        <f t="shared" si="2"/>
        <v>3175400</v>
      </c>
      <c r="U105" s="21" t="s">
        <v>10</v>
      </c>
      <c r="V105" s="12" t="s">
        <v>2272</v>
      </c>
      <c r="W105" s="12" t="s">
        <v>2472</v>
      </c>
      <c r="X105" s="12" t="s">
        <v>2273</v>
      </c>
      <c r="Y105" s="22">
        <v>43294</v>
      </c>
      <c r="Z105" s="23" t="s">
        <v>2219</v>
      </c>
      <c r="AA105" s="24" t="s">
        <v>1530</v>
      </c>
      <c r="AB105" s="76" t="s">
        <v>454</v>
      </c>
    </row>
    <row r="106" spans="1:28" ht="33" x14ac:dyDescent="0.35">
      <c r="A106" s="10" t="s">
        <v>2530</v>
      </c>
      <c r="B106" s="11" t="s">
        <v>455</v>
      </c>
      <c r="C106" s="12" t="s">
        <v>2505</v>
      </c>
      <c r="D106" s="13" t="s">
        <v>2531</v>
      </c>
      <c r="E106" s="14" t="s">
        <v>456</v>
      </c>
      <c r="F106" s="14" t="s">
        <v>456</v>
      </c>
      <c r="G106" s="15" t="s">
        <v>456</v>
      </c>
      <c r="H106" s="16" t="s">
        <v>456</v>
      </c>
      <c r="I106" s="13" t="s">
        <v>2215</v>
      </c>
      <c r="J106" s="13" t="s">
        <v>9</v>
      </c>
      <c r="K106" s="13">
        <v>544</v>
      </c>
      <c r="L106" s="17">
        <v>544</v>
      </c>
      <c r="M106" s="15" t="s">
        <v>2507</v>
      </c>
      <c r="N106" s="18">
        <v>2477513.1236893502</v>
      </c>
      <c r="O106" s="18">
        <v>536869.56521739101</v>
      </c>
      <c r="P106" s="19">
        <v>3014000</v>
      </c>
      <c r="Q106" s="20">
        <f t="shared" si="0"/>
        <v>697930.43478260841</v>
      </c>
      <c r="R106" s="20">
        <v>0</v>
      </c>
      <c r="S106" s="20">
        <f t="shared" si="3"/>
        <v>3175443.5584719586</v>
      </c>
      <c r="T106" s="20">
        <f t="shared" si="2"/>
        <v>3175400</v>
      </c>
      <c r="U106" s="21" t="s">
        <v>10</v>
      </c>
      <c r="V106" s="12" t="s">
        <v>2272</v>
      </c>
      <c r="W106" s="12" t="s">
        <v>2472</v>
      </c>
      <c r="X106" s="12" t="s">
        <v>2273</v>
      </c>
      <c r="Y106" s="22">
        <v>43294</v>
      </c>
      <c r="Z106" s="23" t="s">
        <v>2219</v>
      </c>
      <c r="AA106" s="24" t="s">
        <v>1531</v>
      </c>
      <c r="AB106" s="76" t="s">
        <v>456</v>
      </c>
    </row>
    <row r="107" spans="1:28" ht="33" x14ac:dyDescent="0.35">
      <c r="A107" s="10" t="s">
        <v>2532</v>
      </c>
      <c r="B107" s="11" t="s">
        <v>457</v>
      </c>
      <c r="C107" s="12" t="s">
        <v>2505</v>
      </c>
      <c r="D107" s="13" t="s">
        <v>2533</v>
      </c>
      <c r="E107" s="14" t="s">
        <v>458</v>
      </c>
      <c r="F107" s="14" t="s">
        <v>458</v>
      </c>
      <c r="G107" s="15" t="s">
        <v>458</v>
      </c>
      <c r="H107" s="16" t="s">
        <v>458</v>
      </c>
      <c r="I107" s="13" t="s">
        <v>2215</v>
      </c>
      <c r="J107" s="13" t="s">
        <v>9</v>
      </c>
      <c r="K107" s="13">
        <v>544</v>
      </c>
      <c r="L107" s="17">
        <v>544</v>
      </c>
      <c r="M107" s="15" t="s">
        <v>2507</v>
      </c>
      <c r="N107" s="18">
        <v>2477513.1236893502</v>
      </c>
      <c r="O107" s="18">
        <v>536869.56521739101</v>
      </c>
      <c r="P107" s="19">
        <v>3014000</v>
      </c>
      <c r="Q107" s="20">
        <f t="shared" si="0"/>
        <v>697930.43478260841</v>
      </c>
      <c r="R107" s="20">
        <v>0</v>
      </c>
      <c r="S107" s="20">
        <f t="shared" si="3"/>
        <v>3175443.5584719586</v>
      </c>
      <c r="T107" s="20">
        <f t="shared" si="2"/>
        <v>3175400</v>
      </c>
      <c r="U107" s="21" t="s">
        <v>10</v>
      </c>
      <c r="V107" s="12" t="s">
        <v>2272</v>
      </c>
      <c r="W107" s="12" t="s">
        <v>2472</v>
      </c>
      <c r="X107" s="12" t="s">
        <v>2273</v>
      </c>
      <c r="Y107" s="22">
        <v>43294</v>
      </c>
      <c r="Z107" s="23" t="s">
        <v>2219</v>
      </c>
      <c r="AA107" s="24" t="s">
        <v>1532</v>
      </c>
      <c r="AB107" s="76" t="s">
        <v>458</v>
      </c>
    </row>
    <row r="108" spans="1:28" ht="33" x14ac:dyDescent="0.35">
      <c r="A108" s="10" t="s">
        <v>2534</v>
      </c>
      <c r="B108" s="11" t="s">
        <v>459</v>
      </c>
      <c r="C108" s="12" t="s">
        <v>2505</v>
      </c>
      <c r="D108" s="13" t="s">
        <v>2535</v>
      </c>
      <c r="E108" s="14" t="s">
        <v>460</v>
      </c>
      <c r="F108" s="14" t="s">
        <v>460</v>
      </c>
      <c r="G108" s="15" t="s">
        <v>460</v>
      </c>
      <c r="H108" s="16" t="s">
        <v>460</v>
      </c>
      <c r="I108" s="13" t="s">
        <v>2215</v>
      </c>
      <c r="J108" s="13" t="s">
        <v>14</v>
      </c>
      <c r="K108" s="13">
        <v>544</v>
      </c>
      <c r="L108" s="17">
        <v>544</v>
      </c>
      <c r="M108" s="15" t="s">
        <v>2507</v>
      </c>
      <c r="N108" s="18">
        <v>2477513.1236893502</v>
      </c>
      <c r="O108" s="18">
        <v>536869.56521739101</v>
      </c>
      <c r="P108" s="19">
        <v>3014000</v>
      </c>
      <c r="Q108" s="20">
        <f t="shared" si="0"/>
        <v>697930.43478260841</v>
      </c>
      <c r="R108" s="20">
        <v>0</v>
      </c>
      <c r="S108" s="20">
        <f t="shared" si="3"/>
        <v>3175443.5584719586</v>
      </c>
      <c r="T108" s="20">
        <f t="shared" si="2"/>
        <v>3175400</v>
      </c>
      <c r="U108" s="21" t="s">
        <v>10</v>
      </c>
      <c r="V108" s="12" t="s">
        <v>2272</v>
      </c>
      <c r="W108" s="12" t="s">
        <v>2472</v>
      </c>
      <c r="X108" s="12" t="s">
        <v>2273</v>
      </c>
      <c r="Y108" s="22">
        <v>43294</v>
      </c>
      <c r="Z108" s="23" t="s">
        <v>2219</v>
      </c>
      <c r="AA108" s="24" t="s">
        <v>1533</v>
      </c>
      <c r="AB108" s="76" t="s">
        <v>460</v>
      </c>
    </row>
    <row r="109" spans="1:28" ht="33" x14ac:dyDescent="0.35">
      <c r="A109" s="10" t="s">
        <v>2536</v>
      </c>
      <c r="B109" s="11" t="s">
        <v>461</v>
      </c>
      <c r="C109" s="12" t="s">
        <v>2505</v>
      </c>
      <c r="D109" s="13" t="s">
        <v>2537</v>
      </c>
      <c r="E109" s="14" t="s">
        <v>462</v>
      </c>
      <c r="F109" s="14" t="s">
        <v>462</v>
      </c>
      <c r="G109" s="15" t="s">
        <v>462</v>
      </c>
      <c r="H109" s="16" t="s">
        <v>462</v>
      </c>
      <c r="I109" s="13" t="s">
        <v>2215</v>
      </c>
      <c r="J109" s="13" t="s">
        <v>9</v>
      </c>
      <c r="K109" s="13">
        <v>544</v>
      </c>
      <c r="L109" s="17">
        <v>544</v>
      </c>
      <c r="M109" s="15" t="s">
        <v>2507</v>
      </c>
      <c r="N109" s="18">
        <v>2477513.1236893502</v>
      </c>
      <c r="O109" s="18">
        <v>536869.56521739101</v>
      </c>
      <c r="P109" s="19">
        <v>3014000</v>
      </c>
      <c r="Q109" s="20">
        <f t="shared" si="0"/>
        <v>697930.43478260841</v>
      </c>
      <c r="R109" s="20">
        <v>0</v>
      </c>
      <c r="S109" s="20">
        <f t="shared" si="3"/>
        <v>3175443.5584719586</v>
      </c>
      <c r="T109" s="20">
        <f t="shared" si="2"/>
        <v>3175400</v>
      </c>
      <c r="U109" s="21" t="s">
        <v>10</v>
      </c>
      <c r="V109" s="12" t="s">
        <v>2272</v>
      </c>
      <c r="W109" s="12" t="s">
        <v>2472</v>
      </c>
      <c r="X109" s="12" t="s">
        <v>2273</v>
      </c>
      <c r="Y109" s="22">
        <v>43294</v>
      </c>
      <c r="Z109" s="23" t="s">
        <v>2219</v>
      </c>
      <c r="AA109" s="24" t="s">
        <v>1534</v>
      </c>
      <c r="AB109" s="76" t="s">
        <v>462</v>
      </c>
    </row>
    <row r="110" spans="1:28" ht="33" x14ac:dyDescent="0.35">
      <c r="A110" s="10" t="s">
        <v>2538</v>
      </c>
      <c r="B110" s="11" t="s">
        <v>463</v>
      </c>
      <c r="C110" s="12" t="s">
        <v>2505</v>
      </c>
      <c r="D110" s="13" t="s">
        <v>2539</v>
      </c>
      <c r="E110" s="14" t="s">
        <v>464</v>
      </c>
      <c r="F110" s="14" t="s">
        <v>464</v>
      </c>
      <c r="G110" s="15" t="s">
        <v>464</v>
      </c>
      <c r="H110" s="16" t="s">
        <v>464</v>
      </c>
      <c r="I110" s="13" t="s">
        <v>2215</v>
      </c>
      <c r="J110" s="13" t="s">
        <v>14</v>
      </c>
      <c r="K110" s="13">
        <v>544</v>
      </c>
      <c r="L110" s="17">
        <v>544</v>
      </c>
      <c r="M110" s="15" t="s">
        <v>2507</v>
      </c>
      <c r="N110" s="18">
        <v>2477513.1236893502</v>
      </c>
      <c r="O110" s="18">
        <v>536869.56521739101</v>
      </c>
      <c r="P110" s="19">
        <v>3014000</v>
      </c>
      <c r="Q110" s="20">
        <f t="shared" si="0"/>
        <v>697930.43478260841</v>
      </c>
      <c r="R110" s="20">
        <v>0</v>
      </c>
      <c r="S110" s="20">
        <f t="shared" si="3"/>
        <v>3175443.5584719586</v>
      </c>
      <c r="T110" s="20">
        <f t="shared" si="2"/>
        <v>3175400</v>
      </c>
      <c r="U110" s="21" t="s">
        <v>10</v>
      </c>
      <c r="V110" s="12" t="s">
        <v>2272</v>
      </c>
      <c r="W110" s="12" t="s">
        <v>2472</v>
      </c>
      <c r="X110" s="12" t="s">
        <v>2273</v>
      </c>
      <c r="Y110" s="22">
        <v>43294</v>
      </c>
      <c r="Z110" s="23" t="s">
        <v>2219</v>
      </c>
      <c r="AA110" s="24" t="s">
        <v>1535</v>
      </c>
      <c r="AB110" s="76" t="s">
        <v>464</v>
      </c>
    </row>
    <row r="111" spans="1:28" ht="33" x14ac:dyDescent="0.35">
      <c r="A111" s="10" t="s">
        <v>2540</v>
      </c>
      <c r="B111" s="11" t="s">
        <v>465</v>
      </c>
      <c r="C111" s="12" t="s">
        <v>2505</v>
      </c>
      <c r="D111" s="13" t="s">
        <v>2541</v>
      </c>
      <c r="E111" s="14" t="s">
        <v>466</v>
      </c>
      <c r="F111" s="14" t="s">
        <v>466</v>
      </c>
      <c r="G111" s="15" t="s">
        <v>466</v>
      </c>
      <c r="H111" s="16" t="s">
        <v>466</v>
      </c>
      <c r="I111" s="13" t="s">
        <v>2234</v>
      </c>
      <c r="J111" s="13" t="s">
        <v>9</v>
      </c>
      <c r="K111" s="13">
        <v>544</v>
      </c>
      <c r="L111" s="17">
        <v>544</v>
      </c>
      <c r="M111" s="15" t="s">
        <v>2507</v>
      </c>
      <c r="N111" s="18">
        <v>2477513.1236893502</v>
      </c>
      <c r="O111" s="18">
        <v>536869.56521739101</v>
      </c>
      <c r="P111" s="19">
        <v>3014000</v>
      </c>
      <c r="Q111" s="20">
        <f t="shared" si="0"/>
        <v>697930.43478260841</v>
      </c>
      <c r="R111" s="20">
        <v>0</v>
      </c>
      <c r="S111" s="20">
        <f t="shared" si="3"/>
        <v>3175443.5584719586</v>
      </c>
      <c r="T111" s="20">
        <f t="shared" si="2"/>
        <v>3175400</v>
      </c>
      <c r="U111" s="21" t="s">
        <v>10</v>
      </c>
      <c r="V111" s="12" t="s">
        <v>2272</v>
      </c>
      <c r="W111" s="12" t="s">
        <v>2472</v>
      </c>
      <c r="X111" s="12" t="s">
        <v>2273</v>
      </c>
      <c r="Y111" s="22">
        <v>43294</v>
      </c>
      <c r="Z111" s="23" t="s">
        <v>2219</v>
      </c>
      <c r="AA111" s="24" t="s">
        <v>1536</v>
      </c>
      <c r="AB111" s="76" t="s">
        <v>466</v>
      </c>
    </row>
    <row r="112" spans="1:28" ht="33" x14ac:dyDescent="0.35">
      <c r="A112" s="10" t="s">
        <v>2542</v>
      </c>
      <c r="B112" s="11" t="s">
        <v>467</v>
      </c>
      <c r="C112" s="12" t="s">
        <v>2505</v>
      </c>
      <c r="D112" s="13" t="s">
        <v>2543</v>
      </c>
      <c r="E112" s="14" t="s">
        <v>468</v>
      </c>
      <c r="F112" s="14" t="s">
        <v>468</v>
      </c>
      <c r="G112" s="15" t="s">
        <v>468</v>
      </c>
      <c r="H112" s="16" t="s">
        <v>468</v>
      </c>
      <c r="I112" s="13" t="s">
        <v>2215</v>
      </c>
      <c r="J112" s="13" t="s">
        <v>9</v>
      </c>
      <c r="K112" s="13">
        <v>544</v>
      </c>
      <c r="L112" s="17">
        <v>544</v>
      </c>
      <c r="M112" s="15" t="s">
        <v>2507</v>
      </c>
      <c r="N112" s="18">
        <v>2477513.1236893502</v>
      </c>
      <c r="O112" s="18">
        <v>536869.56521739101</v>
      </c>
      <c r="P112" s="19">
        <v>3014000</v>
      </c>
      <c r="Q112" s="20">
        <f t="shared" si="0"/>
        <v>697930.43478260841</v>
      </c>
      <c r="R112" s="20">
        <v>0</v>
      </c>
      <c r="S112" s="20">
        <f t="shared" si="3"/>
        <v>3175443.5584719586</v>
      </c>
      <c r="T112" s="20">
        <f t="shared" si="2"/>
        <v>3175400</v>
      </c>
      <c r="U112" s="21" t="s">
        <v>10</v>
      </c>
      <c r="V112" s="12" t="s">
        <v>2272</v>
      </c>
      <c r="W112" s="12" t="s">
        <v>2472</v>
      </c>
      <c r="X112" s="12" t="s">
        <v>2273</v>
      </c>
      <c r="Y112" s="22">
        <v>43294</v>
      </c>
      <c r="Z112" s="23" t="s">
        <v>2219</v>
      </c>
      <c r="AA112" s="24" t="s">
        <v>1537</v>
      </c>
      <c r="AB112" s="76" t="s">
        <v>468</v>
      </c>
    </row>
    <row r="113" spans="1:28" ht="33" x14ac:dyDescent="0.35">
      <c r="A113" s="10" t="s">
        <v>2544</v>
      </c>
      <c r="B113" s="11" t="s">
        <v>469</v>
      </c>
      <c r="C113" s="12" t="s">
        <v>2505</v>
      </c>
      <c r="D113" s="13" t="s">
        <v>2545</v>
      </c>
      <c r="E113" s="14" t="s">
        <v>470</v>
      </c>
      <c r="F113" s="14" t="s">
        <v>470</v>
      </c>
      <c r="G113" s="15" t="s">
        <v>470</v>
      </c>
      <c r="H113" s="16" t="s">
        <v>470</v>
      </c>
      <c r="I113" s="13" t="s">
        <v>2215</v>
      </c>
      <c r="J113" s="13" t="s">
        <v>9</v>
      </c>
      <c r="K113" s="13">
        <v>544</v>
      </c>
      <c r="L113" s="17">
        <v>544</v>
      </c>
      <c r="M113" s="15" t="s">
        <v>2507</v>
      </c>
      <c r="N113" s="18">
        <v>2477513.1236893502</v>
      </c>
      <c r="O113" s="18">
        <v>536869.56521739101</v>
      </c>
      <c r="P113" s="19">
        <v>3014000</v>
      </c>
      <c r="Q113" s="20">
        <f t="shared" si="0"/>
        <v>697930.43478260841</v>
      </c>
      <c r="R113" s="20">
        <v>0</v>
      </c>
      <c r="S113" s="20">
        <f t="shared" si="3"/>
        <v>3175443.5584719586</v>
      </c>
      <c r="T113" s="20">
        <f t="shared" si="2"/>
        <v>3175400</v>
      </c>
      <c r="U113" s="21" t="s">
        <v>10</v>
      </c>
      <c r="V113" s="12" t="s">
        <v>2272</v>
      </c>
      <c r="W113" s="12" t="s">
        <v>2472</v>
      </c>
      <c r="X113" s="12" t="s">
        <v>2273</v>
      </c>
      <c r="Y113" s="22">
        <v>43294</v>
      </c>
      <c r="Z113" s="23" t="s">
        <v>2219</v>
      </c>
      <c r="AA113" s="24" t="s">
        <v>1538</v>
      </c>
      <c r="AB113" s="76" t="s">
        <v>470</v>
      </c>
    </row>
    <row r="114" spans="1:28" ht="33" x14ac:dyDescent="0.35">
      <c r="A114" s="10" t="s">
        <v>2546</v>
      </c>
      <c r="B114" s="11" t="s">
        <v>471</v>
      </c>
      <c r="C114" s="12" t="s">
        <v>2505</v>
      </c>
      <c r="D114" s="13" t="s">
        <v>2547</v>
      </c>
      <c r="E114" s="14" t="s">
        <v>472</v>
      </c>
      <c r="F114" s="14" t="s">
        <v>472</v>
      </c>
      <c r="G114" s="15" t="s">
        <v>472</v>
      </c>
      <c r="H114" s="16" t="s">
        <v>472</v>
      </c>
      <c r="I114" s="13" t="s">
        <v>2215</v>
      </c>
      <c r="J114" s="13" t="s">
        <v>9</v>
      </c>
      <c r="K114" s="13">
        <v>544</v>
      </c>
      <c r="L114" s="17">
        <v>544</v>
      </c>
      <c r="M114" s="15" t="s">
        <v>2507</v>
      </c>
      <c r="N114" s="18">
        <v>2477513.1236893502</v>
      </c>
      <c r="O114" s="18">
        <v>536869.56521739101</v>
      </c>
      <c r="P114" s="19">
        <v>3014000</v>
      </c>
      <c r="Q114" s="20">
        <f t="shared" si="0"/>
        <v>697930.43478260841</v>
      </c>
      <c r="R114" s="20">
        <v>0</v>
      </c>
      <c r="S114" s="20">
        <f t="shared" si="3"/>
        <v>3175443.5584719586</v>
      </c>
      <c r="T114" s="20">
        <f t="shared" si="2"/>
        <v>3175400</v>
      </c>
      <c r="U114" s="21" t="s">
        <v>10</v>
      </c>
      <c r="V114" s="12" t="s">
        <v>2272</v>
      </c>
      <c r="W114" s="12" t="s">
        <v>2472</v>
      </c>
      <c r="X114" s="12" t="s">
        <v>2273</v>
      </c>
      <c r="Y114" s="22">
        <v>43294</v>
      </c>
      <c r="Z114" s="23" t="s">
        <v>2219</v>
      </c>
      <c r="AA114" s="24" t="s">
        <v>1539</v>
      </c>
      <c r="AB114" s="76" t="s">
        <v>472</v>
      </c>
    </row>
    <row r="115" spans="1:28" ht="33" x14ac:dyDescent="0.35">
      <c r="A115" s="10" t="s">
        <v>2548</v>
      </c>
      <c r="B115" s="11" t="s">
        <v>473</v>
      </c>
      <c r="C115" s="12" t="s">
        <v>2505</v>
      </c>
      <c r="D115" s="13" t="s">
        <v>2549</v>
      </c>
      <c r="E115" s="14" t="s">
        <v>474</v>
      </c>
      <c r="F115" s="14" t="s">
        <v>474</v>
      </c>
      <c r="G115" s="15" t="s">
        <v>474</v>
      </c>
      <c r="H115" s="16" t="s">
        <v>474</v>
      </c>
      <c r="I115" s="13" t="s">
        <v>2215</v>
      </c>
      <c r="J115" s="13" t="s">
        <v>9</v>
      </c>
      <c r="K115" s="13">
        <v>544</v>
      </c>
      <c r="L115" s="17">
        <v>544</v>
      </c>
      <c r="M115" s="15" t="s">
        <v>2507</v>
      </c>
      <c r="N115" s="18">
        <v>2477513.1236893502</v>
      </c>
      <c r="O115" s="18">
        <v>536869.56521739101</v>
      </c>
      <c r="P115" s="19">
        <v>3014000</v>
      </c>
      <c r="Q115" s="20">
        <f t="shared" si="0"/>
        <v>697930.43478260841</v>
      </c>
      <c r="R115" s="20">
        <v>0</v>
      </c>
      <c r="S115" s="20">
        <f t="shared" si="3"/>
        <v>3175443.5584719586</v>
      </c>
      <c r="T115" s="20">
        <f t="shared" si="2"/>
        <v>3175400</v>
      </c>
      <c r="U115" s="21" t="s">
        <v>10</v>
      </c>
      <c r="V115" s="12" t="s">
        <v>2272</v>
      </c>
      <c r="W115" s="12" t="s">
        <v>2472</v>
      </c>
      <c r="X115" s="12" t="s">
        <v>2273</v>
      </c>
      <c r="Y115" s="22">
        <v>43294</v>
      </c>
      <c r="Z115" s="23" t="s">
        <v>2219</v>
      </c>
      <c r="AA115" s="24" t="s">
        <v>1540</v>
      </c>
      <c r="AB115" s="76" t="s">
        <v>474</v>
      </c>
    </row>
    <row r="116" spans="1:28" ht="33" x14ac:dyDescent="0.35">
      <c r="A116" s="10" t="s">
        <v>2550</v>
      </c>
      <c r="B116" s="11" t="s">
        <v>475</v>
      </c>
      <c r="C116" s="12" t="s">
        <v>2505</v>
      </c>
      <c r="D116" s="13" t="s">
        <v>2551</v>
      </c>
      <c r="E116" s="14" t="s">
        <v>476</v>
      </c>
      <c r="F116" s="14" t="s">
        <v>476</v>
      </c>
      <c r="G116" s="15" t="s">
        <v>476</v>
      </c>
      <c r="H116" s="16" t="s">
        <v>476</v>
      </c>
      <c r="I116" s="13" t="s">
        <v>2234</v>
      </c>
      <c r="J116" s="13" t="s">
        <v>9</v>
      </c>
      <c r="K116" s="13">
        <v>544</v>
      </c>
      <c r="L116" s="17">
        <v>544</v>
      </c>
      <c r="M116" s="15" t="s">
        <v>2507</v>
      </c>
      <c r="N116" s="18">
        <v>2477513.1236893502</v>
      </c>
      <c r="O116" s="18">
        <v>536869.56521739101</v>
      </c>
      <c r="P116" s="19">
        <v>3014000</v>
      </c>
      <c r="Q116" s="20">
        <f t="shared" si="0"/>
        <v>697930.43478260841</v>
      </c>
      <c r="R116" s="20">
        <v>0</v>
      </c>
      <c r="S116" s="20">
        <f t="shared" si="3"/>
        <v>3175443.5584719586</v>
      </c>
      <c r="T116" s="20">
        <f t="shared" si="2"/>
        <v>3175400</v>
      </c>
      <c r="U116" s="21" t="s">
        <v>10</v>
      </c>
      <c r="V116" s="12" t="s">
        <v>2320</v>
      </c>
      <c r="W116" s="12" t="s">
        <v>2472</v>
      </c>
      <c r="X116" s="12" t="s">
        <v>2218</v>
      </c>
      <c r="Y116" s="22">
        <v>43294</v>
      </c>
      <c r="Z116" s="23" t="s">
        <v>2219</v>
      </c>
      <c r="AA116" s="24" t="s">
        <v>1541</v>
      </c>
      <c r="AB116" s="76" t="s">
        <v>476</v>
      </c>
    </row>
    <row r="117" spans="1:28" ht="33" x14ac:dyDescent="0.35">
      <c r="A117" s="10" t="s">
        <v>2552</v>
      </c>
      <c r="B117" s="11" t="s">
        <v>477</v>
      </c>
      <c r="C117" s="12" t="s">
        <v>2505</v>
      </c>
      <c r="D117" s="13" t="s">
        <v>2553</v>
      </c>
      <c r="E117" s="14" t="s">
        <v>478</v>
      </c>
      <c r="F117" s="14" t="s">
        <v>478</v>
      </c>
      <c r="G117" s="15" t="s">
        <v>478</v>
      </c>
      <c r="H117" s="16" t="s">
        <v>478</v>
      </c>
      <c r="I117" s="13" t="s">
        <v>2215</v>
      </c>
      <c r="J117" s="13" t="s">
        <v>9</v>
      </c>
      <c r="K117" s="13">
        <v>544</v>
      </c>
      <c r="L117" s="17">
        <v>544</v>
      </c>
      <c r="M117" s="15" t="s">
        <v>2507</v>
      </c>
      <c r="N117" s="18">
        <v>2477513.1236893502</v>
      </c>
      <c r="O117" s="18">
        <v>536869.56521739101</v>
      </c>
      <c r="P117" s="19">
        <v>3014000</v>
      </c>
      <c r="Q117" s="20">
        <f t="shared" si="0"/>
        <v>697930.43478260841</v>
      </c>
      <c r="R117" s="20">
        <v>0</v>
      </c>
      <c r="S117" s="20">
        <f t="shared" si="3"/>
        <v>3175443.5584719586</v>
      </c>
      <c r="T117" s="20">
        <f t="shared" si="2"/>
        <v>3175400</v>
      </c>
      <c r="U117" s="21" t="s">
        <v>10</v>
      </c>
      <c r="V117" s="12" t="s">
        <v>2320</v>
      </c>
      <c r="W117" s="12" t="s">
        <v>2472</v>
      </c>
      <c r="X117" s="12" t="s">
        <v>2218</v>
      </c>
      <c r="Y117" s="22">
        <v>43294</v>
      </c>
      <c r="Z117" s="23" t="s">
        <v>2219</v>
      </c>
      <c r="AA117" s="24" t="s">
        <v>1542</v>
      </c>
      <c r="AB117" s="76" t="s">
        <v>478</v>
      </c>
    </row>
    <row r="118" spans="1:28" ht="33" x14ac:dyDescent="0.35">
      <c r="A118" s="10" t="s">
        <v>2554</v>
      </c>
      <c r="B118" s="11" t="s">
        <v>479</v>
      </c>
      <c r="C118" s="12" t="s">
        <v>2505</v>
      </c>
      <c r="D118" s="13" t="s">
        <v>2555</v>
      </c>
      <c r="E118" s="14" t="s">
        <v>480</v>
      </c>
      <c r="F118" s="14" t="s">
        <v>480</v>
      </c>
      <c r="G118" s="15" t="s">
        <v>480</v>
      </c>
      <c r="H118" s="16" t="s">
        <v>480</v>
      </c>
      <c r="I118" s="13" t="s">
        <v>2215</v>
      </c>
      <c r="J118" s="13" t="s">
        <v>9</v>
      </c>
      <c r="K118" s="13">
        <v>544</v>
      </c>
      <c r="L118" s="17">
        <v>544</v>
      </c>
      <c r="M118" s="15" t="s">
        <v>2507</v>
      </c>
      <c r="N118" s="18">
        <v>2477513.1236893502</v>
      </c>
      <c r="O118" s="18">
        <v>536869.56521739101</v>
      </c>
      <c r="P118" s="19">
        <v>3014000</v>
      </c>
      <c r="Q118" s="20">
        <f t="shared" si="0"/>
        <v>697930.43478260841</v>
      </c>
      <c r="R118" s="20">
        <v>0</v>
      </c>
      <c r="S118" s="20">
        <f t="shared" si="3"/>
        <v>3175443.5584719586</v>
      </c>
      <c r="T118" s="20">
        <f t="shared" si="2"/>
        <v>3175400</v>
      </c>
      <c r="U118" s="21" t="s">
        <v>10</v>
      </c>
      <c r="V118" s="12" t="s">
        <v>2320</v>
      </c>
      <c r="W118" s="12" t="s">
        <v>2472</v>
      </c>
      <c r="X118" s="12" t="s">
        <v>2218</v>
      </c>
      <c r="Y118" s="22">
        <v>43294</v>
      </c>
      <c r="Z118" s="23" t="s">
        <v>2219</v>
      </c>
      <c r="AA118" s="24" t="s">
        <v>1543</v>
      </c>
      <c r="AB118" s="76" t="s">
        <v>480</v>
      </c>
    </row>
    <row r="119" spans="1:28" ht="49.5" x14ac:dyDescent="0.35">
      <c r="A119" s="10" t="s">
        <v>2556</v>
      </c>
      <c r="B119" s="11" t="s">
        <v>481</v>
      </c>
      <c r="C119" s="12" t="s">
        <v>2505</v>
      </c>
      <c r="D119" s="13" t="s">
        <v>2557</v>
      </c>
      <c r="E119" s="14" t="s">
        <v>482</v>
      </c>
      <c r="F119" s="14" t="s">
        <v>482</v>
      </c>
      <c r="G119" s="15" t="s">
        <v>482</v>
      </c>
      <c r="H119" s="16" t="s">
        <v>482</v>
      </c>
      <c r="I119" s="13" t="s">
        <v>2215</v>
      </c>
      <c r="J119" s="13" t="s">
        <v>14</v>
      </c>
      <c r="K119" s="13">
        <v>544</v>
      </c>
      <c r="L119" s="17">
        <v>544</v>
      </c>
      <c r="M119" s="15" t="s">
        <v>2507</v>
      </c>
      <c r="N119" s="18">
        <v>2477513.1236893502</v>
      </c>
      <c r="O119" s="18">
        <v>536869.56521739101</v>
      </c>
      <c r="P119" s="19">
        <v>3014000</v>
      </c>
      <c r="Q119" s="20">
        <f t="shared" si="0"/>
        <v>697930.43478260841</v>
      </c>
      <c r="R119" s="20">
        <v>0</v>
      </c>
      <c r="S119" s="20">
        <f t="shared" si="3"/>
        <v>3175443.5584719586</v>
      </c>
      <c r="T119" s="20">
        <f t="shared" si="2"/>
        <v>3175400</v>
      </c>
      <c r="U119" s="21" t="s">
        <v>10</v>
      </c>
      <c r="V119" s="12" t="s">
        <v>2251</v>
      </c>
      <c r="W119" s="12" t="s">
        <v>2472</v>
      </c>
      <c r="X119" s="12" t="s">
        <v>2253</v>
      </c>
      <c r="Y119" s="22">
        <v>43294</v>
      </c>
      <c r="Z119" s="23" t="s">
        <v>2219</v>
      </c>
      <c r="AA119" s="24" t="s">
        <v>1544</v>
      </c>
      <c r="AB119" s="76" t="s">
        <v>482</v>
      </c>
    </row>
    <row r="120" spans="1:28" ht="33" x14ac:dyDescent="0.35">
      <c r="A120" s="10" t="s">
        <v>2558</v>
      </c>
      <c r="B120" s="11" t="s">
        <v>483</v>
      </c>
      <c r="C120" s="12" t="s">
        <v>2505</v>
      </c>
      <c r="D120" s="13" t="s">
        <v>2559</v>
      </c>
      <c r="E120" s="14" t="s">
        <v>484</v>
      </c>
      <c r="F120" s="14" t="s">
        <v>484</v>
      </c>
      <c r="G120" s="15" t="s">
        <v>484</v>
      </c>
      <c r="H120" s="16" t="s">
        <v>484</v>
      </c>
      <c r="I120" s="13" t="s">
        <v>2215</v>
      </c>
      <c r="J120" s="13" t="s">
        <v>14</v>
      </c>
      <c r="K120" s="13">
        <v>544</v>
      </c>
      <c r="L120" s="17">
        <v>544</v>
      </c>
      <c r="M120" s="15" t="s">
        <v>2507</v>
      </c>
      <c r="N120" s="18">
        <v>2477513.1236893502</v>
      </c>
      <c r="O120" s="18">
        <v>536869.56521739101</v>
      </c>
      <c r="P120" s="19">
        <v>3014000</v>
      </c>
      <c r="Q120" s="20">
        <f t="shared" si="0"/>
        <v>697930.43478260841</v>
      </c>
      <c r="R120" s="20">
        <v>0</v>
      </c>
      <c r="S120" s="20">
        <f t="shared" si="3"/>
        <v>3175443.5584719586</v>
      </c>
      <c r="T120" s="20">
        <f t="shared" si="2"/>
        <v>3175400</v>
      </c>
      <c r="U120" s="21" t="s">
        <v>10</v>
      </c>
      <c r="V120" s="12" t="s">
        <v>2251</v>
      </c>
      <c r="W120" s="12" t="s">
        <v>2472</v>
      </c>
      <c r="X120" s="12" t="s">
        <v>2253</v>
      </c>
      <c r="Y120" s="22">
        <v>43294</v>
      </c>
      <c r="Z120" s="23" t="s">
        <v>2219</v>
      </c>
      <c r="AA120" s="24" t="s">
        <v>1545</v>
      </c>
      <c r="AB120" s="76" t="s">
        <v>484</v>
      </c>
    </row>
    <row r="121" spans="1:28" ht="33" x14ac:dyDescent="0.35">
      <c r="A121" s="10" t="s">
        <v>2560</v>
      </c>
      <c r="B121" s="11" t="s">
        <v>485</v>
      </c>
      <c r="C121" s="12" t="s">
        <v>2505</v>
      </c>
      <c r="D121" s="13" t="s">
        <v>2561</v>
      </c>
      <c r="E121" s="14" t="s">
        <v>486</v>
      </c>
      <c r="F121" s="14" t="s">
        <v>486</v>
      </c>
      <c r="G121" s="15" t="s">
        <v>486</v>
      </c>
      <c r="H121" s="16" t="s">
        <v>486</v>
      </c>
      <c r="I121" s="13" t="s">
        <v>2215</v>
      </c>
      <c r="J121" s="13" t="s">
        <v>14</v>
      </c>
      <c r="K121" s="13">
        <v>544</v>
      </c>
      <c r="L121" s="17">
        <v>544</v>
      </c>
      <c r="M121" s="15" t="s">
        <v>2507</v>
      </c>
      <c r="N121" s="18">
        <v>2477513.1236893502</v>
      </c>
      <c r="O121" s="18">
        <v>536869.56521739101</v>
      </c>
      <c r="P121" s="19">
        <v>3014000</v>
      </c>
      <c r="Q121" s="20">
        <f t="shared" si="0"/>
        <v>697930.43478260841</v>
      </c>
      <c r="R121" s="20">
        <v>0</v>
      </c>
      <c r="S121" s="20">
        <f t="shared" si="3"/>
        <v>3175443.5584719586</v>
      </c>
      <c r="T121" s="20">
        <f t="shared" si="2"/>
        <v>3175400</v>
      </c>
      <c r="U121" s="21" t="s">
        <v>10</v>
      </c>
      <c r="V121" s="12" t="s">
        <v>2251</v>
      </c>
      <c r="W121" s="12" t="s">
        <v>2472</v>
      </c>
      <c r="X121" s="12" t="s">
        <v>2253</v>
      </c>
      <c r="Y121" s="22">
        <v>43294</v>
      </c>
      <c r="Z121" s="23" t="s">
        <v>2219</v>
      </c>
      <c r="AA121" s="24" t="s">
        <v>1546</v>
      </c>
      <c r="AB121" s="76" t="s">
        <v>486</v>
      </c>
    </row>
    <row r="122" spans="1:28" ht="33" x14ac:dyDescent="0.35">
      <c r="A122" s="10" t="s">
        <v>2562</v>
      </c>
      <c r="B122" s="11" t="s">
        <v>487</v>
      </c>
      <c r="C122" s="12" t="s">
        <v>2505</v>
      </c>
      <c r="D122" s="13" t="s">
        <v>2563</v>
      </c>
      <c r="E122" s="14" t="s">
        <v>448</v>
      </c>
      <c r="F122" s="14" t="s">
        <v>448</v>
      </c>
      <c r="G122" s="15" t="s">
        <v>448</v>
      </c>
      <c r="H122" s="16" t="s">
        <v>448</v>
      </c>
      <c r="I122" s="13" t="s">
        <v>2215</v>
      </c>
      <c r="J122" s="13" t="s">
        <v>14</v>
      </c>
      <c r="K122" s="13">
        <v>544</v>
      </c>
      <c r="L122" s="17">
        <v>544</v>
      </c>
      <c r="M122" s="15" t="s">
        <v>2507</v>
      </c>
      <c r="N122" s="18">
        <v>2477513.1236893502</v>
      </c>
      <c r="O122" s="18">
        <v>536869.56521739101</v>
      </c>
      <c r="P122" s="19">
        <v>3014000</v>
      </c>
      <c r="Q122" s="20">
        <f t="shared" si="0"/>
        <v>697930.43478260841</v>
      </c>
      <c r="R122" s="20">
        <v>0</v>
      </c>
      <c r="S122" s="20">
        <f t="shared" si="3"/>
        <v>3175443.5584719586</v>
      </c>
      <c r="T122" s="20">
        <f t="shared" si="2"/>
        <v>3175400</v>
      </c>
      <c r="U122" s="21" t="s">
        <v>10</v>
      </c>
      <c r="V122" s="12" t="s">
        <v>2216</v>
      </c>
      <c r="W122" s="12" t="s">
        <v>2472</v>
      </c>
      <c r="X122" s="12" t="s">
        <v>2218</v>
      </c>
      <c r="Y122" s="22">
        <v>43294</v>
      </c>
      <c r="Z122" s="23" t="s">
        <v>2219</v>
      </c>
      <c r="AA122" s="24" t="s">
        <v>1547</v>
      </c>
      <c r="AB122" s="76" t="s">
        <v>448</v>
      </c>
    </row>
    <row r="123" spans="1:28" ht="33" x14ac:dyDescent="0.35">
      <c r="A123" s="10" t="s">
        <v>2564</v>
      </c>
      <c r="B123" s="11" t="s">
        <v>488</v>
      </c>
      <c r="C123" s="12" t="s">
        <v>2505</v>
      </c>
      <c r="D123" s="13" t="s">
        <v>2565</v>
      </c>
      <c r="E123" s="14" t="s">
        <v>438</v>
      </c>
      <c r="F123" s="14" t="s">
        <v>438</v>
      </c>
      <c r="G123" s="15" t="s">
        <v>438</v>
      </c>
      <c r="H123" s="16" t="s">
        <v>438</v>
      </c>
      <c r="I123" s="13" t="s">
        <v>2281</v>
      </c>
      <c r="J123" s="13" t="s">
        <v>14</v>
      </c>
      <c r="K123" s="13">
        <v>544</v>
      </c>
      <c r="L123" s="17">
        <v>544</v>
      </c>
      <c r="M123" s="15" t="s">
        <v>2507</v>
      </c>
      <c r="N123" s="18">
        <v>2477513.1236893502</v>
      </c>
      <c r="O123" s="18">
        <v>536869.56521739101</v>
      </c>
      <c r="P123" s="19">
        <v>3014000</v>
      </c>
      <c r="Q123" s="20">
        <f t="shared" si="0"/>
        <v>697930.43478260841</v>
      </c>
      <c r="R123" s="20">
        <v>0</v>
      </c>
      <c r="S123" s="20">
        <f t="shared" si="3"/>
        <v>3175443.5584719586</v>
      </c>
      <c r="T123" s="20">
        <f t="shared" si="2"/>
        <v>3175400</v>
      </c>
      <c r="U123" s="21" t="s">
        <v>10</v>
      </c>
      <c r="V123" s="12" t="s">
        <v>2216</v>
      </c>
      <c r="W123" s="12" t="s">
        <v>2472</v>
      </c>
      <c r="X123" s="12" t="s">
        <v>2218</v>
      </c>
      <c r="Y123" s="22">
        <v>43294</v>
      </c>
      <c r="Z123" s="23" t="s">
        <v>2219</v>
      </c>
      <c r="AA123" s="24" t="s">
        <v>1548</v>
      </c>
      <c r="AB123" s="76" t="s">
        <v>438</v>
      </c>
    </row>
    <row r="124" spans="1:28" ht="33" x14ac:dyDescent="0.35">
      <c r="A124" s="10" t="s">
        <v>2566</v>
      </c>
      <c r="B124" s="11" t="s">
        <v>489</v>
      </c>
      <c r="C124" s="12" t="s">
        <v>2505</v>
      </c>
      <c r="D124" s="13" t="s">
        <v>2567</v>
      </c>
      <c r="E124" s="14" t="s">
        <v>434</v>
      </c>
      <c r="F124" s="14" t="s">
        <v>434</v>
      </c>
      <c r="G124" s="15" t="s">
        <v>434</v>
      </c>
      <c r="H124" s="16" t="s">
        <v>434</v>
      </c>
      <c r="I124" s="13" t="s">
        <v>2215</v>
      </c>
      <c r="J124" s="13" t="s">
        <v>14</v>
      </c>
      <c r="K124" s="13">
        <v>544</v>
      </c>
      <c r="L124" s="17">
        <v>544</v>
      </c>
      <c r="M124" s="15" t="s">
        <v>2507</v>
      </c>
      <c r="N124" s="18">
        <v>2477513.1236893502</v>
      </c>
      <c r="O124" s="18">
        <v>536869.56521739101</v>
      </c>
      <c r="P124" s="19">
        <v>3014000</v>
      </c>
      <c r="Q124" s="20">
        <f t="shared" si="0"/>
        <v>697930.43478260841</v>
      </c>
      <c r="R124" s="20">
        <v>0</v>
      </c>
      <c r="S124" s="20">
        <f t="shared" si="3"/>
        <v>3175443.5584719586</v>
      </c>
      <c r="T124" s="20">
        <f t="shared" si="2"/>
        <v>3175400</v>
      </c>
      <c r="U124" s="21" t="s">
        <v>10</v>
      </c>
      <c r="V124" s="12" t="s">
        <v>2216</v>
      </c>
      <c r="W124" s="12" t="s">
        <v>2472</v>
      </c>
      <c r="X124" s="12" t="s">
        <v>2218</v>
      </c>
      <c r="Y124" s="22">
        <v>43294</v>
      </c>
      <c r="Z124" s="23" t="s">
        <v>2219</v>
      </c>
      <c r="AA124" s="24" t="s">
        <v>1549</v>
      </c>
      <c r="AB124" s="76" t="s">
        <v>434</v>
      </c>
    </row>
    <row r="125" spans="1:28" ht="33" x14ac:dyDescent="0.35">
      <c r="A125" s="10" t="s">
        <v>2568</v>
      </c>
      <c r="B125" s="11" t="s">
        <v>490</v>
      </c>
      <c r="C125" s="12" t="s">
        <v>2505</v>
      </c>
      <c r="D125" s="13" t="s">
        <v>2569</v>
      </c>
      <c r="E125" s="14" t="s">
        <v>436</v>
      </c>
      <c r="F125" s="14" t="s">
        <v>436</v>
      </c>
      <c r="G125" s="15" t="s">
        <v>436</v>
      </c>
      <c r="H125" s="16" t="s">
        <v>436</v>
      </c>
      <c r="I125" s="13" t="s">
        <v>2215</v>
      </c>
      <c r="J125" s="13" t="s">
        <v>14</v>
      </c>
      <c r="K125" s="13">
        <v>544</v>
      </c>
      <c r="L125" s="17">
        <v>544</v>
      </c>
      <c r="M125" s="15" t="s">
        <v>2507</v>
      </c>
      <c r="N125" s="18">
        <v>2477513.1236893502</v>
      </c>
      <c r="O125" s="18">
        <v>536869.56521739101</v>
      </c>
      <c r="P125" s="19">
        <v>3014000</v>
      </c>
      <c r="Q125" s="20">
        <f t="shared" si="0"/>
        <v>697930.43478260841</v>
      </c>
      <c r="R125" s="20">
        <v>0</v>
      </c>
      <c r="S125" s="20">
        <f t="shared" si="3"/>
        <v>3175443.5584719586</v>
      </c>
      <c r="T125" s="20">
        <f t="shared" si="2"/>
        <v>3175400</v>
      </c>
      <c r="U125" s="21" t="s">
        <v>10</v>
      </c>
      <c r="V125" s="12" t="s">
        <v>2216</v>
      </c>
      <c r="W125" s="12" t="s">
        <v>2472</v>
      </c>
      <c r="X125" s="12" t="s">
        <v>2218</v>
      </c>
      <c r="Y125" s="22">
        <v>43294</v>
      </c>
      <c r="Z125" s="23" t="s">
        <v>2219</v>
      </c>
      <c r="AA125" s="24" t="s">
        <v>1550</v>
      </c>
      <c r="AB125" s="76" t="s">
        <v>436</v>
      </c>
    </row>
    <row r="126" spans="1:28" ht="33" x14ac:dyDescent="0.35">
      <c r="A126" s="10" t="s">
        <v>2570</v>
      </c>
      <c r="B126" s="11" t="s">
        <v>491</v>
      </c>
      <c r="C126" s="12" t="s">
        <v>2505</v>
      </c>
      <c r="D126" s="13" t="s">
        <v>2571</v>
      </c>
      <c r="E126" s="14" t="s">
        <v>492</v>
      </c>
      <c r="F126" s="14" t="s">
        <v>492</v>
      </c>
      <c r="G126" s="15" t="s">
        <v>492</v>
      </c>
      <c r="H126" s="16" t="s">
        <v>492</v>
      </c>
      <c r="I126" s="13" t="s">
        <v>2215</v>
      </c>
      <c r="J126" s="13" t="s">
        <v>14</v>
      </c>
      <c r="K126" s="13">
        <v>544</v>
      </c>
      <c r="L126" s="17">
        <v>544</v>
      </c>
      <c r="M126" s="15" t="s">
        <v>2507</v>
      </c>
      <c r="N126" s="18">
        <v>2477513.1236893502</v>
      </c>
      <c r="O126" s="18">
        <v>536869.56521739101</v>
      </c>
      <c r="P126" s="19">
        <v>3014000</v>
      </c>
      <c r="Q126" s="20">
        <f t="shared" si="0"/>
        <v>697930.43478260841</v>
      </c>
      <c r="R126" s="20">
        <v>0</v>
      </c>
      <c r="S126" s="20">
        <f t="shared" si="3"/>
        <v>3175443.5584719586</v>
      </c>
      <c r="T126" s="20">
        <f t="shared" si="2"/>
        <v>3175400</v>
      </c>
      <c r="U126" s="21" t="s">
        <v>10</v>
      </c>
      <c r="V126" s="12" t="s">
        <v>2216</v>
      </c>
      <c r="W126" s="12" t="s">
        <v>2472</v>
      </c>
      <c r="X126" s="12" t="s">
        <v>2226</v>
      </c>
      <c r="Y126" s="22">
        <v>43294</v>
      </c>
      <c r="Z126" s="23" t="s">
        <v>2219</v>
      </c>
      <c r="AA126" s="24" t="s">
        <v>1551</v>
      </c>
      <c r="AB126" s="76" t="s">
        <v>492</v>
      </c>
    </row>
    <row r="127" spans="1:28" ht="33" x14ac:dyDescent="0.35">
      <c r="A127" s="10" t="s">
        <v>2572</v>
      </c>
      <c r="B127" s="11" t="s">
        <v>493</v>
      </c>
      <c r="C127" s="12" t="s">
        <v>2505</v>
      </c>
      <c r="D127" s="13" t="s">
        <v>2573</v>
      </c>
      <c r="E127" s="14" t="s">
        <v>494</v>
      </c>
      <c r="F127" s="14" t="s">
        <v>494</v>
      </c>
      <c r="G127" s="15" t="s">
        <v>494</v>
      </c>
      <c r="H127" s="16" t="s">
        <v>494</v>
      </c>
      <c r="I127" s="13" t="s">
        <v>2215</v>
      </c>
      <c r="J127" s="13" t="s">
        <v>14</v>
      </c>
      <c r="K127" s="13">
        <v>544</v>
      </c>
      <c r="L127" s="17">
        <v>544</v>
      </c>
      <c r="M127" s="15" t="s">
        <v>2507</v>
      </c>
      <c r="N127" s="18">
        <v>2477513.1236893502</v>
      </c>
      <c r="O127" s="18">
        <v>536869.56521739101</v>
      </c>
      <c r="P127" s="19">
        <v>3014000</v>
      </c>
      <c r="Q127" s="20">
        <f t="shared" si="0"/>
        <v>697930.43478260841</v>
      </c>
      <c r="R127" s="20">
        <v>0</v>
      </c>
      <c r="S127" s="20">
        <f t="shared" si="3"/>
        <v>3175443.5584719586</v>
      </c>
      <c r="T127" s="20">
        <f t="shared" si="2"/>
        <v>3175400</v>
      </c>
      <c r="U127" s="21" t="s">
        <v>10</v>
      </c>
      <c r="V127" s="12" t="s">
        <v>2216</v>
      </c>
      <c r="W127" s="12" t="s">
        <v>2472</v>
      </c>
      <c r="X127" s="12" t="s">
        <v>2218</v>
      </c>
      <c r="Y127" s="22">
        <v>43294</v>
      </c>
      <c r="Z127" s="23" t="s">
        <v>2219</v>
      </c>
      <c r="AA127" s="24" t="s">
        <v>1552</v>
      </c>
      <c r="AB127" s="76" t="s">
        <v>494</v>
      </c>
    </row>
    <row r="128" spans="1:28" ht="33" x14ac:dyDescent="0.35">
      <c r="A128" s="10" t="s">
        <v>2574</v>
      </c>
      <c r="B128" s="11" t="s">
        <v>495</v>
      </c>
      <c r="C128" s="12" t="s">
        <v>2505</v>
      </c>
      <c r="D128" s="13" t="s">
        <v>2575</v>
      </c>
      <c r="E128" s="14" t="s">
        <v>496</v>
      </c>
      <c r="F128" s="14" t="s">
        <v>496</v>
      </c>
      <c r="G128" s="15" t="s">
        <v>496</v>
      </c>
      <c r="H128" s="16" t="s">
        <v>496</v>
      </c>
      <c r="I128" s="13" t="s">
        <v>2215</v>
      </c>
      <c r="J128" s="13" t="s">
        <v>14</v>
      </c>
      <c r="K128" s="13">
        <v>544</v>
      </c>
      <c r="L128" s="17">
        <v>544</v>
      </c>
      <c r="M128" s="15" t="s">
        <v>2507</v>
      </c>
      <c r="N128" s="18">
        <v>2477513.1236893502</v>
      </c>
      <c r="O128" s="18">
        <v>536869.56521739101</v>
      </c>
      <c r="P128" s="19">
        <v>3014000</v>
      </c>
      <c r="Q128" s="20">
        <f t="shared" si="0"/>
        <v>697930.43478260841</v>
      </c>
      <c r="R128" s="20">
        <v>0</v>
      </c>
      <c r="S128" s="20">
        <f t="shared" si="3"/>
        <v>3175443.5584719586</v>
      </c>
      <c r="T128" s="20">
        <f t="shared" si="2"/>
        <v>3175400</v>
      </c>
      <c r="U128" s="21" t="s">
        <v>10</v>
      </c>
      <c r="V128" s="12" t="s">
        <v>2216</v>
      </c>
      <c r="W128" s="12" t="s">
        <v>2472</v>
      </c>
      <c r="X128" s="12" t="s">
        <v>2218</v>
      </c>
      <c r="Y128" s="22">
        <v>43294</v>
      </c>
      <c r="Z128" s="23" t="s">
        <v>2219</v>
      </c>
      <c r="AA128" s="24" t="s">
        <v>1553</v>
      </c>
      <c r="AB128" s="76" t="s">
        <v>496</v>
      </c>
    </row>
    <row r="129" spans="1:28" ht="66" x14ac:dyDescent="0.35">
      <c r="A129" s="10" t="s">
        <v>2576</v>
      </c>
      <c r="B129" s="11" t="s">
        <v>786</v>
      </c>
      <c r="C129" s="12" t="s">
        <v>2577</v>
      </c>
      <c r="D129" s="13" t="s">
        <v>2578</v>
      </c>
      <c r="E129" s="14" t="s">
        <v>787</v>
      </c>
      <c r="F129" s="14" t="s">
        <v>787</v>
      </c>
      <c r="G129" s="15" t="s">
        <v>787</v>
      </c>
      <c r="H129" s="16" t="s">
        <v>787</v>
      </c>
      <c r="I129" s="13" t="s">
        <v>2234</v>
      </c>
      <c r="J129" s="13" t="s">
        <v>211</v>
      </c>
      <c r="K129" s="13">
        <v>581</v>
      </c>
      <c r="L129" s="17">
        <v>581</v>
      </c>
      <c r="M129" s="15" t="s">
        <v>2579</v>
      </c>
      <c r="N129" s="18">
        <v>1559816.7428129099</v>
      </c>
      <c r="O129" s="18">
        <v>718434.78260869603</v>
      </c>
      <c r="P129" s="19">
        <v>2278000</v>
      </c>
      <c r="Q129" s="20">
        <f t="shared" si="0"/>
        <v>933965.21739130479</v>
      </c>
      <c r="R129" s="20">
        <v>0</v>
      </c>
      <c r="S129" s="20">
        <f t="shared" si="3"/>
        <v>2493781.9602042148</v>
      </c>
      <c r="T129" s="20">
        <f t="shared" si="2"/>
        <v>2493700</v>
      </c>
      <c r="U129" s="21" t="s">
        <v>10</v>
      </c>
      <c r="V129" s="12" t="s">
        <v>2272</v>
      </c>
      <c r="W129" s="12" t="s">
        <v>2472</v>
      </c>
      <c r="X129" s="12" t="s">
        <v>2273</v>
      </c>
      <c r="Y129" s="22">
        <v>43294</v>
      </c>
      <c r="Z129" s="23" t="s">
        <v>2219</v>
      </c>
      <c r="AA129" s="24" t="s">
        <v>1554</v>
      </c>
      <c r="AB129" s="76" t="s">
        <v>787</v>
      </c>
    </row>
    <row r="130" spans="1:28" ht="66" x14ac:dyDescent="0.35">
      <c r="A130" s="10" t="s">
        <v>2580</v>
      </c>
      <c r="B130" s="11" t="s">
        <v>788</v>
      </c>
      <c r="C130" s="12" t="s">
        <v>2577</v>
      </c>
      <c r="D130" s="13" t="s">
        <v>2581</v>
      </c>
      <c r="E130" s="14" t="s">
        <v>789</v>
      </c>
      <c r="F130" s="14" t="s">
        <v>789</v>
      </c>
      <c r="G130" s="15" t="s">
        <v>789</v>
      </c>
      <c r="H130" s="16" t="s">
        <v>789</v>
      </c>
      <c r="I130" s="13" t="s">
        <v>2234</v>
      </c>
      <c r="J130" s="13" t="s">
        <v>9</v>
      </c>
      <c r="K130" s="13">
        <v>581</v>
      </c>
      <c r="L130" s="17">
        <v>581</v>
      </c>
      <c r="M130" s="15" t="s">
        <v>2579</v>
      </c>
      <c r="N130" s="18">
        <v>1559816.7428129099</v>
      </c>
      <c r="O130" s="18">
        <v>718434.78260869603</v>
      </c>
      <c r="P130" s="19">
        <v>2278000</v>
      </c>
      <c r="Q130" s="20">
        <f t="shared" si="0"/>
        <v>933965.21739130479</v>
      </c>
      <c r="R130" s="20">
        <v>0</v>
      </c>
      <c r="S130" s="20">
        <f t="shared" si="3"/>
        <v>2493781.9602042148</v>
      </c>
      <c r="T130" s="20">
        <f t="shared" si="2"/>
        <v>2493700</v>
      </c>
      <c r="U130" s="21" t="s">
        <v>10</v>
      </c>
      <c r="V130" s="12" t="s">
        <v>2272</v>
      </c>
      <c r="W130" s="12" t="s">
        <v>2472</v>
      </c>
      <c r="X130" s="12" t="s">
        <v>2273</v>
      </c>
      <c r="Y130" s="22">
        <v>43294</v>
      </c>
      <c r="Z130" s="23" t="s">
        <v>2219</v>
      </c>
      <c r="AA130" s="24" t="s">
        <v>1555</v>
      </c>
      <c r="AB130" s="76" t="s">
        <v>789</v>
      </c>
    </row>
    <row r="131" spans="1:28" ht="66" x14ac:dyDescent="0.35">
      <c r="A131" s="10" t="s">
        <v>2582</v>
      </c>
      <c r="B131" s="11" t="s">
        <v>790</v>
      </c>
      <c r="C131" s="12" t="s">
        <v>2577</v>
      </c>
      <c r="D131" s="13" t="s">
        <v>2583</v>
      </c>
      <c r="E131" s="14" t="s">
        <v>791</v>
      </c>
      <c r="F131" s="14" t="s">
        <v>791</v>
      </c>
      <c r="G131" s="15" t="s">
        <v>791</v>
      </c>
      <c r="H131" s="16" t="s">
        <v>791</v>
      </c>
      <c r="I131" s="13" t="s">
        <v>2234</v>
      </c>
      <c r="J131" s="13" t="s">
        <v>211</v>
      </c>
      <c r="K131" s="13">
        <v>581</v>
      </c>
      <c r="L131" s="17">
        <v>581</v>
      </c>
      <c r="M131" s="15" t="s">
        <v>2579</v>
      </c>
      <c r="N131" s="18">
        <v>1559816.7428129099</v>
      </c>
      <c r="O131" s="18">
        <v>718434.78260869603</v>
      </c>
      <c r="P131" s="19">
        <v>2278000</v>
      </c>
      <c r="Q131" s="20">
        <f t="shared" si="0"/>
        <v>933965.21739130479</v>
      </c>
      <c r="R131" s="20">
        <v>0</v>
      </c>
      <c r="S131" s="20">
        <f t="shared" si="3"/>
        <v>2493781.9602042148</v>
      </c>
      <c r="T131" s="20">
        <f t="shared" si="2"/>
        <v>2493700</v>
      </c>
      <c r="U131" s="21" t="s">
        <v>10</v>
      </c>
      <c r="V131" s="12" t="s">
        <v>2272</v>
      </c>
      <c r="W131" s="12" t="s">
        <v>2472</v>
      </c>
      <c r="X131" s="12" t="s">
        <v>2273</v>
      </c>
      <c r="Y131" s="22">
        <v>43294</v>
      </c>
      <c r="Z131" s="23" t="s">
        <v>2219</v>
      </c>
      <c r="AA131" s="24" t="s">
        <v>1556</v>
      </c>
      <c r="AB131" s="76" t="s">
        <v>791</v>
      </c>
    </row>
    <row r="132" spans="1:28" ht="66" x14ac:dyDescent="0.35">
      <c r="A132" s="10" t="s">
        <v>2584</v>
      </c>
      <c r="B132" s="11" t="s">
        <v>792</v>
      </c>
      <c r="C132" s="12" t="s">
        <v>2577</v>
      </c>
      <c r="D132" s="13" t="s">
        <v>2585</v>
      </c>
      <c r="E132" s="14" t="s">
        <v>793</v>
      </c>
      <c r="F132" s="14" t="s">
        <v>793</v>
      </c>
      <c r="G132" s="15" t="s">
        <v>793</v>
      </c>
      <c r="H132" s="16" t="s">
        <v>793</v>
      </c>
      <c r="I132" s="13" t="s">
        <v>2281</v>
      </c>
      <c r="J132" s="13" t="s">
        <v>9</v>
      </c>
      <c r="K132" s="13">
        <v>581</v>
      </c>
      <c r="L132" s="17">
        <v>581</v>
      </c>
      <c r="M132" s="15" t="s">
        <v>2579</v>
      </c>
      <c r="N132" s="18">
        <v>1559816.7428129099</v>
      </c>
      <c r="O132" s="18">
        <v>718434.78260869603</v>
      </c>
      <c r="P132" s="19">
        <v>2278000</v>
      </c>
      <c r="Q132" s="20">
        <f t="shared" si="0"/>
        <v>933965.21739130479</v>
      </c>
      <c r="R132" s="20">
        <v>0</v>
      </c>
      <c r="S132" s="20">
        <f t="shared" si="3"/>
        <v>2493781.9602042148</v>
      </c>
      <c r="T132" s="20">
        <f t="shared" si="2"/>
        <v>2493700</v>
      </c>
      <c r="U132" s="21" t="s">
        <v>10</v>
      </c>
      <c r="V132" s="12" t="s">
        <v>2272</v>
      </c>
      <c r="W132" s="12" t="s">
        <v>2472</v>
      </c>
      <c r="X132" s="12" t="s">
        <v>2273</v>
      </c>
      <c r="Y132" s="22">
        <v>43294</v>
      </c>
      <c r="Z132" s="23" t="s">
        <v>2219</v>
      </c>
      <c r="AA132" s="24" t="s">
        <v>1557</v>
      </c>
      <c r="AB132" s="76" t="s">
        <v>793</v>
      </c>
    </row>
    <row r="133" spans="1:28" ht="66" x14ac:dyDescent="0.35">
      <c r="A133" s="10" t="s">
        <v>2586</v>
      </c>
      <c r="B133" s="11" t="s">
        <v>794</v>
      </c>
      <c r="C133" s="12" t="s">
        <v>2577</v>
      </c>
      <c r="D133" s="13" t="s">
        <v>2587</v>
      </c>
      <c r="E133" s="14" t="s">
        <v>795</v>
      </c>
      <c r="F133" s="14" t="s">
        <v>795</v>
      </c>
      <c r="G133" s="15" t="s">
        <v>795</v>
      </c>
      <c r="H133" s="16" t="s">
        <v>795</v>
      </c>
      <c r="I133" s="13" t="s">
        <v>2234</v>
      </c>
      <c r="J133" s="13" t="s">
        <v>211</v>
      </c>
      <c r="K133" s="13">
        <v>581</v>
      </c>
      <c r="L133" s="17">
        <v>581</v>
      </c>
      <c r="M133" s="15" t="s">
        <v>2579</v>
      </c>
      <c r="N133" s="18">
        <v>1559816.7428129099</v>
      </c>
      <c r="O133" s="18">
        <v>718434.78260869603</v>
      </c>
      <c r="P133" s="19">
        <v>2278000</v>
      </c>
      <c r="Q133" s="20">
        <f t="shared" si="0"/>
        <v>933965.21739130479</v>
      </c>
      <c r="R133" s="20">
        <v>0</v>
      </c>
      <c r="S133" s="20">
        <f t="shared" si="3"/>
        <v>2493781.9602042148</v>
      </c>
      <c r="T133" s="20">
        <f t="shared" si="2"/>
        <v>2493700</v>
      </c>
      <c r="U133" s="21" t="s">
        <v>10</v>
      </c>
      <c r="V133" s="12" t="s">
        <v>2272</v>
      </c>
      <c r="W133" s="12" t="s">
        <v>2472</v>
      </c>
      <c r="X133" s="12" t="s">
        <v>2273</v>
      </c>
      <c r="Y133" s="22">
        <v>43294</v>
      </c>
      <c r="Z133" s="23" t="s">
        <v>2219</v>
      </c>
      <c r="AA133" s="24" t="s">
        <v>1558</v>
      </c>
      <c r="AB133" s="76" t="s">
        <v>795</v>
      </c>
    </row>
    <row r="134" spans="1:28" ht="66" x14ac:dyDescent="0.35">
      <c r="A134" s="10" t="s">
        <v>2588</v>
      </c>
      <c r="B134" s="11" t="s">
        <v>796</v>
      </c>
      <c r="C134" s="12" t="s">
        <v>2577</v>
      </c>
      <c r="D134" s="13" t="s">
        <v>2589</v>
      </c>
      <c r="E134" s="14" t="s">
        <v>797</v>
      </c>
      <c r="F134" s="14" t="s">
        <v>797</v>
      </c>
      <c r="G134" s="15" t="s">
        <v>797</v>
      </c>
      <c r="H134" s="16" t="s">
        <v>797</v>
      </c>
      <c r="I134" s="13" t="s">
        <v>2234</v>
      </c>
      <c r="J134" s="13" t="s">
        <v>9</v>
      </c>
      <c r="K134" s="13">
        <v>581</v>
      </c>
      <c r="L134" s="17">
        <v>581</v>
      </c>
      <c r="M134" s="15" t="s">
        <v>2579</v>
      </c>
      <c r="N134" s="18">
        <v>1559816.7428129099</v>
      </c>
      <c r="O134" s="18">
        <v>718434.78260869603</v>
      </c>
      <c r="P134" s="19">
        <v>2278000</v>
      </c>
      <c r="Q134" s="20">
        <f t="shared" si="0"/>
        <v>933965.21739130479</v>
      </c>
      <c r="R134" s="20">
        <v>0</v>
      </c>
      <c r="S134" s="20">
        <f t="shared" ref="S134:S197" si="4">+N134+Q134+R134</f>
        <v>2493781.9602042148</v>
      </c>
      <c r="T134" s="20">
        <f t="shared" si="2"/>
        <v>2493700</v>
      </c>
      <c r="U134" s="21" t="s">
        <v>10</v>
      </c>
      <c r="V134" s="12" t="s">
        <v>2272</v>
      </c>
      <c r="W134" s="12" t="s">
        <v>2472</v>
      </c>
      <c r="X134" s="12" t="s">
        <v>2273</v>
      </c>
      <c r="Y134" s="22">
        <v>43294</v>
      </c>
      <c r="Z134" s="23" t="s">
        <v>2219</v>
      </c>
      <c r="AA134" s="24" t="s">
        <v>1559</v>
      </c>
      <c r="AB134" s="76" t="s">
        <v>797</v>
      </c>
    </row>
    <row r="135" spans="1:28" ht="66" x14ac:dyDescent="0.35">
      <c r="A135" s="10" t="s">
        <v>2590</v>
      </c>
      <c r="B135" s="11" t="s">
        <v>798</v>
      </c>
      <c r="C135" s="12" t="s">
        <v>2577</v>
      </c>
      <c r="D135" s="13" t="s">
        <v>2591</v>
      </c>
      <c r="E135" s="14" t="s">
        <v>799</v>
      </c>
      <c r="F135" s="14" t="s">
        <v>799</v>
      </c>
      <c r="G135" s="15" t="s">
        <v>799</v>
      </c>
      <c r="H135" s="16" t="s">
        <v>799</v>
      </c>
      <c r="I135" s="13" t="s">
        <v>2215</v>
      </c>
      <c r="J135" s="13" t="s">
        <v>14</v>
      </c>
      <c r="K135" s="13">
        <v>581</v>
      </c>
      <c r="L135" s="17">
        <v>581</v>
      </c>
      <c r="M135" s="15" t="s">
        <v>2579</v>
      </c>
      <c r="N135" s="18">
        <v>1559816.7428129099</v>
      </c>
      <c r="O135" s="18">
        <v>718434.78260869603</v>
      </c>
      <c r="P135" s="19">
        <v>2278000</v>
      </c>
      <c r="Q135" s="20">
        <f t="shared" si="0"/>
        <v>933965.21739130479</v>
      </c>
      <c r="R135" s="20">
        <v>0</v>
      </c>
      <c r="S135" s="20">
        <f t="shared" si="4"/>
        <v>2493781.9602042148</v>
      </c>
      <c r="T135" s="20">
        <f t="shared" si="2"/>
        <v>2493700</v>
      </c>
      <c r="U135" s="21" t="s">
        <v>10</v>
      </c>
      <c r="V135" s="12" t="s">
        <v>2272</v>
      </c>
      <c r="W135" s="12" t="s">
        <v>2472</v>
      </c>
      <c r="X135" s="12" t="s">
        <v>2273</v>
      </c>
      <c r="Y135" s="22">
        <v>43294</v>
      </c>
      <c r="Z135" s="23" t="s">
        <v>2219</v>
      </c>
      <c r="AA135" s="24" t="s">
        <v>1560</v>
      </c>
      <c r="AB135" s="76" t="s">
        <v>799</v>
      </c>
    </row>
    <row r="136" spans="1:28" ht="66" x14ac:dyDescent="0.35">
      <c r="A136" s="10" t="s">
        <v>2592</v>
      </c>
      <c r="B136" s="11" t="s">
        <v>800</v>
      </c>
      <c r="C136" s="12" t="s">
        <v>2577</v>
      </c>
      <c r="D136" s="13" t="s">
        <v>2593</v>
      </c>
      <c r="E136" s="14" t="s">
        <v>801</v>
      </c>
      <c r="F136" s="14" t="s">
        <v>801</v>
      </c>
      <c r="G136" s="15" t="s">
        <v>801</v>
      </c>
      <c r="H136" s="16" t="s">
        <v>801</v>
      </c>
      <c r="I136" s="13" t="s">
        <v>2215</v>
      </c>
      <c r="J136" s="13" t="s">
        <v>14</v>
      </c>
      <c r="K136" s="13">
        <v>581</v>
      </c>
      <c r="L136" s="17">
        <v>581</v>
      </c>
      <c r="M136" s="15" t="s">
        <v>2579</v>
      </c>
      <c r="N136" s="18">
        <v>1559816.7428129099</v>
      </c>
      <c r="O136" s="18">
        <v>718434.78260869603</v>
      </c>
      <c r="P136" s="19">
        <v>2278000</v>
      </c>
      <c r="Q136" s="20">
        <f t="shared" si="0"/>
        <v>933965.21739130479</v>
      </c>
      <c r="R136" s="20">
        <v>0</v>
      </c>
      <c r="S136" s="20">
        <f t="shared" si="4"/>
        <v>2493781.9602042148</v>
      </c>
      <c r="T136" s="20">
        <f t="shared" si="2"/>
        <v>2493700</v>
      </c>
      <c r="U136" s="21" t="s">
        <v>10</v>
      </c>
      <c r="V136" s="12" t="s">
        <v>2272</v>
      </c>
      <c r="W136" s="12" t="s">
        <v>2472</v>
      </c>
      <c r="X136" s="12" t="s">
        <v>2273</v>
      </c>
      <c r="Y136" s="22">
        <v>43294</v>
      </c>
      <c r="Z136" s="23" t="s">
        <v>2219</v>
      </c>
      <c r="AA136" s="24" t="s">
        <v>1561</v>
      </c>
      <c r="AB136" s="76" t="s">
        <v>801</v>
      </c>
    </row>
    <row r="137" spans="1:28" ht="66" x14ac:dyDescent="0.35">
      <c r="A137" s="10" t="s">
        <v>2594</v>
      </c>
      <c r="B137" s="11" t="s">
        <v>802</v>
      </c>
      <c r="C137" s="12" t="s">
        <v>2577</v>
      </c>
      <c r="D137" s="13" t="s">
        <v>2595</v>
      </c>
      <c r="E137" s="14" t="s">
        <v>803</v>
      </c>
      <c r="F137" s="14" t="s">
        <v>803</v>
      </c>
      <c r="G137" s="15" t="s">
        <v>803</v>
      </c>
      <c r="H137" s="16" t="s">
        <v>803</v>
      </c>
      <c r="I137" s="13" t="s">
        <v>2215</v>
      </c>
      <c r="J137" s="13" t="s">
        <v>14</v>
      </c>
      <c r="K137" s="13">
        <v>581</v>
      </c>
      <c r="L137" s="17">
        <v>581</v>
      </c>
      <c r="M137" s="15" t="s">
        <v>2579</v>
      </c>
      <c r="N137" s="18">
        <v>1559816.7428129099</v>
      </c>
      <c r="O137" s="18">
        <v>718434.78260869603</v>
      </c>
      <c r="P137" s="19">
        <v>2278000</v>
      </c>
      <c r="Q137" s="20">
        <f t="shared" si="0"/>
        <v>933965.21739130479</v>
      </c>
      <c r="R137" s="20">
        <v>0</v>
      </c>
      <c r="S137" s="20">
        <f t="shared" si="4"/>
        <v>2493781.9602042148</v>
      </c>
      <c r="T137" s="20">
        <f t="shared" si="2"/>
        <v>2493700</v>
      </c>
      <c r="U137" s="21" t="s">
        <v>10</v>
      </c>
      <c r="V137" s="12" t="s">
        <v>2272</v>
      </c>
      <c r="W137" s="12" t="s">
        <v>2472</v>
      </c>
      <c r="X137" s="12" t="s">
        <v>2273</v>
      </c>
      <c r="Y137" s="22">
        <v>43294</v>
      </c>
      <c r="Z137" s="23" t="s">
        <v>2219</v>
      </c>
      <c r="AA137" s="24" t="s">
        <v>1562</v>
      </c>
      <c r="AB137" s="76" t="s">
        <v>803</v>
      </c>
    </row>
    <row r="138" spans="1:28" ht="66" x14ac:dyDescent="0.35">
      <c r="A138" s="10" t="s">
        <v>2596</v>
      </c>
      <c r="B138" s="11" t="s">
        <v>804</v>
      </c>
      <c r="C138" s="12" t="s">
        <v>2577</v>
      </c>
      <c r="D138" s="13" t="s">
        <v>2597</v>
      </c>
      <c r="E138" s="14" t="s">
        <v>805</v>
      </c>
      <c r="F138" s="14" t="s">
        <v>805</v>
      </c>
      <c r="G138" s="15" t="s">
        <v>805</v>
      </c>
      <c r="H138" s="16" t="s">
        <v>805</v>
      </c>
      <c r="I138" s="13" t="s">
        <v>2215</v>
      </c>
      <c r="J138" s="13" t="s">
        <v>14</v>
      </c>
      <c r="K138" s="13">
        <v>581</v>
      </c>
      <c r="L138" s="17">
        <v>581</v>
      </c>
      <c r="M138" s="15" t="s">
        <v>2579</v>
      </c>
      <c r="N138" s="18">
        <v>1559816.7428129099</v>
      </c>
      <c r="O138" s="18">
        <v>718434.78260869603</v>
      </c>
      <c r="P138" s="19">
        <v>2278000</v>
      </c>
      <c r="Q138" s="20">
        <f t="shared" si="0"/>
        <v>933965.21739130479</v>
      </c>
      <c r="R138" s="20">
        <v>0</v>
      </c>
      <c r="S138" s="20">
        <f t="shared" si="4"/>
        <v>2493781.9602042148</v>
      </c>
      <c r="T138" s="20">
        <f t="shared" si="2"/>
        <v>2493700</v>
      </c>
      <c r="U138" s="21" t="s">
        <v>10</v>
      </c>
      <c r="V138" s="12" t="s">
        <v>2272</v>
      </c>
      <c r="W138" s="12" t="s">
        <v>2472</v>
      </c>
      <c r="X138" s="12" t="s">
        <v>2273</v>
      </c>
      <c r="Y138" s="22">
        <v>43294</v>
      </c>
      <c r="Z138" s="23" t="s">
        <v>2219</v>
      </c>
      <c r="AA138" s="24" t="s">
        <v>1563</v>
      </c>
      <c r="AB138" s="76" t="s">
        <v>805</v>
      </c>
    </row>
    <row r="139" spans="1:28" ht="66" x14ac:dyDescent="0.35">
      <c r="A139" s="10" t="s">
        <v>2598</v>
      </c>
      <c r="B139" s="11" t="s">
        <v>806</v>
      </c>
      <c r="C139" s="12" t="s">
        <v>2577</v>
      </c>
      <c r="D139" s="13" t="s">
        <v>2599</v>
      </c>
      <c r="E139" s="14" t="s">
        <v>807</v>
      </c>
      <c r="F139" s="14" t="s">
        <v>807</v>
      </c>
      <c r="G139" s="15" t="s">
        <v>807</v>
      </c>
      <c r="H139" s="16" t="s">
        <v>807</v>
      </c>
      <c r="I139" s="13" t="s">
        <v>2215</v>
      </c>
      <c r="J139" s="13" t="s">
        <v>9</v>
      </c>
      <c r="K139" s="13">
        <v>581</v>
      </c>
      <c r="L139" s="17">
        <v>581</v>
      </c>
      <c r="M139" s="15" t="s">
        <v>2579</v>
      </c>
      <c r="N139" s="18">
        <v>1559816.7428129099</v>
      </c>
      <c r="O139" s="18">
        <v>718434.78260869603</v>
      </c>
      <c r="P139" s="19">
        <v>2278000</v>
      </c>
      <c r="Q139" s="20">
        <f t="shared" si="0"/>
        <v>933965.21739130479</v>
      </c>
      <c r="R139" s="20">
        <v>0</v>
      </c>
      <c r="S139" s="20">
        <f t="shared" si="4"/>
        <v>2493781.9602042148</v>
      </c>
      <c r="T139" s="20">
        <f t="shared" si="2"/>
        <v>2493700</v>
      </c>
      <c r="U139" s="21" t="s">
        <v>10</v>
      </c>
      <c r="V139" s="12" t="s">
        <v>2272</v>
      </c>
      <c r="W139" s="12" t="s">
        <v>2472</v>
      </c>
      <c r="X139" s="12" t="s">
        <v>2273</v>
      </c>
      <c r="Y139" s="22">
        <v>43294</v>
      </c>
      <c r="Z139" s="23" t="s">
        <v>2219</v>
      </c>
      <c r="AA139" s="24" t="s">
        <v>1564</v>
      </c>
      <c r="AB139" s="76" t="s">
        <v>807</v>
      </c>
    </row>
    <row r="140" spans="1:28" ht="66" x14ac:dyDescent="0.35">
      <c r="A140" s="10" t="s">
        <v>2600</v>
      </c>
      <c r="B140" s="11" t="s">
        <v>808</v>
      </c>
      <c r="C140" s="12" t="s">
        <v>2577</v>
      </c>
      <c r="D140" s="13" t="s">
        <v>2601</v>
      </c>
      <c r="E140" s="14" t="s">
        <v>809</v>
      </c>
      <c r="F140" s="14" t="s">
        <v>809</v>
      </c>
      <c r="G140" s="15" t="s">
        <v>809</v>
      </c>
      <c r="H140" s="16" t="s">
        <v>809</v>
      </c>
      <c r="I140" s="13" t="s">
        <v>2215</v>
      </c>
      <c r="J140" s="13" t="s">
        <v>9</v>
      </c>
      <c r="K140" s="13">
        <v>581</v>
      </c>
      <c r="L140" s="17">
        <v>581</v>
      </c>
      <c r="M140" s="15" t="s">
        <v>2579</v>
      </c>
      <c r="N140" s="18">
        <v>1559816.7428129099</v>
      </c>
      <c r="O140" s="18">
        <v>718434.78260869603</v>
      </c>
      <c r="P140" s="19">
        <v>2278000</v>
      </c>
      <c r="Q140" s="20">
        <f t="shared" si="0"/>
        <v>933965.21739130479</v>
      </c>
      <c r="R140" s="20">
        <v>0</v>
      </c>
      <c r="S140" s="20">
        <f t="shared" si="4"/>
        <v>2493781.9602042148</v>
      </c>
      <c r="T140" s="20">
        <f t="shared" si="2"/>
        <v>2493700</v>
      </c>
      <c r="U140" s="21" t="s">
        <v>10</v>
      </c>
      <c r="V140" s="12" t="s">
        <v>2272</v>
      </c>
      <c r="W140" s="12" t="s">
        <v>2472</v>
      </c>
      <c r="X140" s="12" t="s">
        <v>2273</v>
      </c>
      <c r="Y140" s="22">
        <v>43294</v>
      </c>
      <c r="Z140" s="23" t="s">
        <v>2219</v>
      </c>
      <c r="AA140" s="24" t="s">
        <v>1565</v>
      </c>
      <c r="AB140" s="76" t="s">
        <v>809</v>
      </c>
    </row>
    <row r="141" spans="1:28" ht="66" x14ac:dyDescent="0.35">
      <c r="A141" s="10" t="s">
        <v>2602</v>
      </c>
      <c r="B141" s="11" t="s">
        <v>810</v>
      </c>
      <c r="C141" s="12" t="s">
        <v>2577</v>
      </c>
      <c r="D141" s="13" t="s">
        <v>2603</v>
      </c>
      <c r="E141" s="14" t="s">
        <v>811</v>
      </c>
      <c r="F141" s="14" t="s">
        <v>811</v>
      </c>
      <c r="G141" s="15" t="s">
        <v>811</v>
      </c>
      <c r="H141" s="16" t="s">
        <v>811</v>
      </c>
      <c r="I141" s="13" t="s">
        <v>2215</v>
      </c>
      <c r="J141" s="13" t="s">
        <v>9</v>
      </c>
      <c r="K141" s="13">
        <v>581</v>
      </c>
      <c r="L141" s="17">
        <v>581</v>
      </c>
      <c r="M141" s="15" t="s">
        <v>2579</v>
      </c>
      <c r="N141" s="18">
        <v>1559816.7428129099</v>
      </c>
      <c r="O141" s="18">
        <v>718434.78260869603</v>
      </c>
      <c r="P141" s="19">
        <v>2278000</v>
      </c>
      <c r="Q141" s="20">
        <f t="shared" si="0"/>
        <v>933965.21739130479</v>
      </c>
      <c r="R141" s="20">
        <v>0</v>
      </c>
      <c r="S141" s="20">
        <f t="shared" si="4"/>
        <v>2493781.9602042148</v>
      </c>
      <c r="T141" s="20">
        <f t="shared" si="2"/>
        <v>2493700</v>
      </c>
      <c r="U141" s="21" t="s">
        <v>10</v>
      </c>
      <c r="V141" s="12" t="s">
        <v>2272</v>
      </c>
      <c r="W141" s="12" t="s">
        <v>2472</v>
      </c>
      <c r="X141" s="12" t="s">
        <v>2273</v>
      </c>
      <c r="Y141" s="22">
        <v>43294</v>
      </c>
      <c r="Z141" s="23" t="s">
        <v>2219</v>
      </c>
      <c r="AA141" s="24" t="s">
        <v>1566</v>
      </c>
      <c r="AB141" s="76" t="s">
        <v>811</v>
      </c>
    </row>
    <row r="142" spans="1:28" ht="66" x14ac:dyDescent="0.35">
      <c r="A142" s="10" t="s">
        <v>2604</v>
      </c>
      <c r="B142" s="11" t="s">
        <v>812</v>
      </c>
      <c r="C142" s="12" t="s">
        <v>2577</v>
      </c>
      <c r="D142" s="13" t="s">
        <v>2605</v>
      </c>
      <c r="E142" s="14" t="s">
        <v>813</v>
      </c>
      <c r="F142" s="14" t="s">
        <v>813</v>
      </c>
      <c r="G142" s="15" t="s">
        <v>813</v>
      </c>
      <c r="H142" s="16" t="s">
        <v>813</v>
      </c>
      <c r="I142" s="13" t="s">
        <v>2215</v>
      </c>
      <c r="J142" s="13" t="s">
        <v>9</v>
      </c>
      <c r="K142" s="13">
        <v>581</v>
      </c>
      <c r="L142" s="17">
        <v>581</v>
      </c>
      <c r="M142" s="15" t="s">
        <v>2579</v>
      </c>
      <c r="N142" s="18">
        <v>1559816.7428129099</v>
      </c>
      <c r="O142" s="18">
        <v>718434.78260869603</v>
      </c>
      <c r="P142" s="19">
        <v>2278000</v>
      </c>
      <c r="Q142" s="20">
        <f t="shared" si="0"/>
        <v>933965.21739130479</v>
      </c>
      <c r="R142" s="20">
        <v>0</v>
      </c>
      <c r="S142" s="20">
        <f t="shared" si="4"/>
        <v>2493781.9602042148</v>
      </c>
      <c r="T142" s="20">
        <f t="shared" si="2"/>
        <v>2493700</v>
      </c>
      <c r="U142" s="21" t="s">
        <v>10</v>
      </c>
      <c r="V142" s="12" t="s">
        <v>2272</v>
      </c>
      <c r="W142" s="12" t="s">
        <v>2472</v>
      </c>
      <c r="X142" s="12" t="s">
        <v>2273</v>
      </c>
      <c r="Y142" s="22">
        <v>43294</v>
      </c>
      <c r="Z142" s="23" t="s">
        <v>2219</v>
      </c>
      <c r="AA142" s="24" t="s">
        <v>1567</v>
      </c>
      <c r="AB142" s="76" t="s">
        <v>813</v>
      </c>
    </row>
    <row r="143" spans="1:28" ht="66" x14ac:dyDescent="0.35">
      <c r="A143" s="10" t="s">
        <v>2606</v>
      </c>
      <c r="B143" s="11" t="s">
        <v>814</v>
      </c>
      <c r="C143" s="12" t="s">
        <v>2577</v>
      </c>
      <c r="D143" s="13" t="s">
        <v>2607</v>
      </c>
      <c r="E143" s="14" t="s">
        <v>815</v>
      </c>
      <c r="F143" s="14" t="s">
        <v>815</v>
      </c>
      <c r="G143" s="15" t="s">
        <v>815</v>
      </c>
      <c r="H143" s="16" t="s">
        <v>815</v>
      </c>
      <c r="I143" s="13" t="s">
        <v>2215</v>
      </c>
      <c r="J143" s="13" t="s">
        <v>9</v>
      </c>
      <c r="K143" s="13">
        <v>581</v>
      </c>
      <c r="L143" s="17">
        <v>581</v>
      </c>
      <c r="M143" s="15" t="s">
        <v>2579</v>
      </c>
      <c r="N143" s="18">
        <v>1559816.7428129099</v>
      </c>
      <c r="O143" s="18">
        <v>718434.78260869603</v>
      </c>
      <c r="P143" s="19">
        <v>2278000</v>
      </c>
      <c r="Q143" s="20">
        <f t="shared" si="0"/>
        <v>933965.21739130479</v>
      </c>
      <c r="R143" s="20">
        <v>0</v>
      </c>
      <c r="S143" s="20">
        <f t="shared" si="4"/>
        <v>2493781.9602042148</v>
      </c>
      <c r="T143" s="20">
        <f t="shared" si="2"/>
        <v>2493700</v>
      </c>
      <c r="U143" s="21" t="s">
        <v>10</v>
      </c>
      <c r="V143" s="12" t="s">
        <v>2261</v>
      </c>
      <c r="W143" s="12" t="s">
        <v>2472</v>
      </c>
      <c r="X143" s="12" t="s">
        <v>2262</v>
      </c>
      <c r="Y143" s="22">
        <v>43294</v>
      </c>
      <c r="Z143" s="23" t="s">
        <v>2219</v>
      </c>
      <c r="AA143" s="24" t="s">
        <v>1568</v>
      </c>
      <c r="AB143" s="76" t="s">
        <v>815</v>
      </c>
    </row>
    <row r="144" spans="1:28" ht="66" x14ac:dyDescent="0.35">
      <c r="A144" s="10" t="s">
        <v>2608</v>
      </c>
      <c r="B144" s="11" t="s">
        <v>816</v>
      </c>
      <c r="C144" s="12" t="s">
        <v>2577</v>
      </c>
      <c r="D144" s="13" t="s">
        <v>2609</v>
      </c>
      <c r="E144" s="14" t="s">
        <v>817</v>
      </c>
      <c r="F144" s="14" t="s">
        <v>817</v>
      </c>
      <c r="G144" s="15" t="s">
        <v>817</v>
      </c>
      <c r="H144" s="16" t="s">
        <v>817</v>
      </c>
      <c r="I144" s="13" t="s">
        <v>2215</v>
      </c>
      <c r="J144" s="13" t="s">
        <v>9</v>
      </c>
      <c r="K144" s="13">
        <v>581</v>
      </c>
      <c r="L144" s="17">
        <v>581</v>
      </c>
      <c r="M144" s="15" t="s">
        <v>2579</v>
      </c>
      <c r="N144" s="18">
        <v>1559816.7428129099</v>
      </c>
      <c r="O144" s="18">
        <v>718434.78260869603</v>
      </c>
      <c r="P144" s="19">
        <v>2278000</v>
      </c>
      <c r="Q144" s="20">
        <f t="shared" si="0"/>
        <v>933965.21739130479</v>
      </c>
      <c r="R144" s="20">
        <v>0</v>
      </c>
      <c r="S144" s="20">
        <f t="shared" si="4"/>
        <v>2493781.9602042148</v>
      </c>
      <c r="T144" s="20">
        <f t="shared" si="2"/>
        <v>2493700</v>
      </c>
      <c r="U144" s="21" t="s">
        <v>10</v>
      </c>
      <c r="V144" s="12" t="s">
        <v>2261</v>
      </c>
      <c r="W144" s="12" t="s">
        <v>2472</v>
      </c>
      <c r="X144" s="12" t="s">
        <v>2262</v>
      </c>
      <c r="Y144" s="22">
        <v>43294</v>
      </c>
      <c r="Z144" s="23" t="s">
        <v>2219</v>
      </c>
      <c r="AA144" s="24" t="s">
        <v>1569</v>
      </c>
      <c r="AB144" s="76" t="s">
        <v>817</v>
      </c>
    </row>
    <row r="145" spans="1:28" ht="66" x14ac:dyDescent="0.35">
      <c r="A145" s="10" t="s">
        <v>2610</v>
      </c>
      <c r="B145" s="11" t="s">
        <v>818</v>
      </c>
      <c r="C145" s="12" t="s">
        <v>2577</v>
      </c>
      <c r="D145" s="13" t="s">
        <v>2611</v>
      </c>
      <c r="E145" s="14" t="s">
        <v>819</v>
      </c>
      <c r="F145" s="14" t="s">
        <v>819</v>
      </c>
      <c r="G145" s="15" t="s">
        <v>819</v>
      </c>
      <c r="H145" s="16" t="s">
        <v>2612</v>
      </c>
      <c r="I145" s="13" t="s">
        <v>2215</v>
      </c>
      <c r="J145" s="13" t="s">
        <v>9</v>
      </c>
      <c r="K145" s="13">
        <v>581</v>
      </c>
      <c r="L145" s="17">
        <v>581</v>
      </c>
      <c r="M145" s="15" t="s">
        <v>2579</v>
      </c>
      <c r="N145" s="18">
        <v>1559816.7428129099</v>
      </c>
      <c r="O145" s="18">
        <v>718434.78260869603</v>
      </c>
      <c r="P145" s="19">
        <v>2278000</v>
      </c>
      <c r="Q145" s="20">
        <f t="shared" si="0"/>
        <v>933965.21739130479</v>
      </c>
      <c r="R145" s="20">
        <v>0</v>
      </c>
      <c r="S145" s="20">
        <f t="shared" si="4"/>
        <v>2493781.9602042148</v>
      </c>
      <c r="T145" s="20">
        <f t="shared" si="2"/>
        <v>2493700</v>
      </c>
      <c r="U145" s="21" t="s">
        <v>10</v>
      </c>
      <c r="V145" s="12" t="s">
        <v>2261</v>
      </c>
      <c r="W145" s="12" t="s">
        <v>2472</v>
      </c>
      <c r="X145" s="12" t="s">
        <v>2262</v>
      </c>
      <c r="Y145" s="22">
        <v>43294</v>
      </c>
      <c r="Z145" s="23" t="s">
        <v>2219</v>
      </c>
      <c r="AA145" s="24" t="s">
        <v>1570</v>
      </c>
      <c r="AB145" s="76" t="s">
        <v>819</v>
      </c>
    </row>
    <row r="146" spans="1:28" ht="66" x14ac:dyDescent="0.35">
      <c r="A146" s="10" t="s">
        <v>2613</v>
      </c>
      <c r="B146" s="11" t="s">
        <v>820</v>
      </c>
      <c r="C146" s="12" t="s">
        <v>2577</v>
      </c>
      <c r="D146" s="13" t="s">
        <v>2614</v>
      </c>
      <c r="E146" s="14" t="s">
        <v>821</v>
      </c>
      <c r="F146" s="14" t="s">
        <v>821</v>
      </c>
      <c r="G146" s="15" t="s">
        <v>821</v>
      </c>
      <c r="H146" s="16" t="s">
        <v>821</v>
      </c>
      <c r="I146" s="13" t="s">
        <v>2215</v>
      </c>
      <c r="J146" s="13" t="s">
        <v>9</v>
      </c>
      <c r="K146" s="13">
        <v>581</v>
      </c>
      <c r="L146" s="17">
        <v>581</v>
      </c>
      <c r="M146" s="15" t="s">
        <v>2579</v>
      </c>
      <c r="N146" s="18">
        <v>1559816.7428129099</v>
      </c>
      <c r="O146" s="18">
        <v>718434.78260869603</v>
      </c>
      <c r="P146" s="19">
        <v>2278000</v>
      </c>
      <c r="Q146" s="20">
        <f t="shared" si="0"/>
        <v>933965.21739130479</v>
      </c>
      <c r="R146" s="20">
        <v>0</v>
      </c>
      <c r="S146" s="20">
        <f t="shared" si="4"/>
        <v>2493781.9602042148</v>
      </c>
      <c r="T146" s="20">
        <f t="shared" si="2"/>
        <v>2493700</v>
      </c>
      <c r="U146" s="21" t="s">
        <v>10</v>
      </c>
      <c r="V146" s="12" t="s">
        <v>2261</v>
      </c>
      <c r="W146" s="12" t="s">
        <v>2472</v>
      </c>
      <c r="X146" s="12" t="s">
        <v>2262</v>
      </c>
      <c r="Y146" s="22">
        <v>43294</v>
      </c>
      <c r="Z146" s="23" t="s">
        <v>2219</v>
      </c>
      <c r="AA146" s="24" t="s">
        <v>1571</v>
      </c>
      <c r="AB146" s="76" t="s">
        <v>821</v>
      </c>
    </row>
    <row r="147" spans="1:28" ht="66" x14ac:dyDescent="0.35">
      <c r="A147" s="10" t="s">
        <v>2615</v>
      </c>
      <c r="B147" s="11" t="s">
        <v>822</v>
      </c>
      <c r="C147" s="12" t="s">
        <v>2577</v>
      </c>
      <c r="D147" s="13" t="s">
        <v>2616</v>
      </c>
      <c r="E147" s="14" t="s">
        <v>823</v>
      </c>
      <c r="F147" s="14" t="s">
        <v>823</v>
      </c>
      <c r="G147" s="15" t="s">
        <v>823</v>
      </c>
      <c r="H147" s="16" t="s">
        <v>823</v>
      </c>
      <c r="I147" s="13" t="s">
        <v>2215</v>
      </c>
      <c r="J147" s="13" t="s">
        <v>9</v>
      </c>
      <c r="K147" s="13">
        <v>581</v>
      </c>
      <c r="L147" s="17">
        <v>581</v>
      </c>
      <c r="M147" s="15" t="s">
        <v>2579</v>
      </c>
      <c r="N147" s="18">
        <v>1559816.7428129099</v>
      </c>
      <c r="O147" s="18">
        <v>718434.78260869603</v>
      </c>
      <c r="P147" s="19">
        <v>2278000</v>
      </c>
      <c r="Q147" s="20">
        <f t="shared" si="0"/>
        <v>933965.21739130479</v>
      </c>
      <c r="R147" s="20">
        <v>0</v>
      </c>
      <c r="S147" s="20">
        <f t="shared" si="4"/>
        <v>2493781.9602042148</v>
      </c>
      <c r="T147" s="20">
        <f t="shared" si="2"/>
        <v>2493700</v>
      </c>
      <c r="U147" s="21" t="s">
        <v>10</v>
      </c>
      <c r="V147" s="12" t="s">
        <v>2261</v>
      </c>
      <c r="W147" s="12" t="s">
        <v>2472</v>
      </c>
      <c r="X147" s="12" t="s">
        <v>2262</v>
      </c>
      <c r="Y147" s="22">
        <v>43294</v>
      </c>
      <c r="Z147" s="23" t="s">
        <v>2219</v>
      </c>
      <c r="AA147" s="24" t="s">
        <v>1572</v>
      </c>
      <c r="AB147" s="76" t="s">
        <v>823</v>
      </c>
    </row>
    <row r="148" spans="1:28" ht="66" x14ac:dyDescent="0.35">
      <c r="A148" s="10" t="s">
        <v>2617</v>
      </c>
      <c r="B148" s="11" t="s">
        <v>824</v>
      </c>
      <c r="C148" s="12" t="s">
        <v>2577</v>
      </c>
      <c r="D148" s="13" t="s">
        <v>2618</v>
      </c>
      <c r="E148" s="14" t="s">
        <v>825</v>
      </c>
      <c r="F148" s="14" t="s">
        <v>825</v>
      </c>
      <c r="G148" s="15" t="s">
        <v>825</v>
      </c>
      <c r="H148" s="16" t="s">
        <v>825</v>
      </c>
      <c r="I148" s="13" t="s">
        <v>2215</v>
      </c>
      <c r="J148" s="13" t="s">
        <v>9</v>
      </c>
      <c r="K148" s="13">
        <v>581</v>
      </c>
      <c r="L148" s="17">
        <v>581</v>
      </c>
      <c r="M148" s="15" t="s">
        <v>2579</v>
      </c>
      <c r="N148" s="18">
        <v>1559816.7428129099</v>
      </c>
      <c r="O148" s="18">
        <v>718434.78260869603</v>
      </c>
      <c r="P148" s="19">
        <v>2278000</v>
      </c>
      <c r="Q148" s="20">
        <f t="shared" si="0"/>
        <v>933965.21739130479</v>
      </c>
      <c r="R148" s="20">
        <v>0</v>
      </c>
      <c r="S148" s="20">
        <f t="shared" si="4"/>
        <v>2493781.9602042148</v>
      </c>
      <c r="T148" s="20">
        <f t="shared" si="2"/>
        <v>2493700</v>
      </c>
      <c r="U148" s="21" t="s">
        <v>10</v>
      </c>
      <c r="V148" s="12" t="s">
        <v>2261</v>
      </c>
      <c r="W148" s="12" t="s">
        <v>2472</v>
      </c>
      <c r="X148" s="12" t="s">
        <v>2262</v>
      </c>
      <c r="Y148" s="22">
        <v>43294</v>
      </c>
      <c r="Z148" s="23" t="s">
        <v>2219</v>
      </c>
      <c r="AA148" s="24" t="s">
        <v>1573</v>
      </c>
      <c r="AB148" s="76" t="s">
        <v>825</v>
      </c>
    </row>
    <row r="149" spans="1:28" ht="66" x14ac:dyDescent="0.35">
      <c r="A149" s="10" t="s">
        <v>2619</v>
      </c>
      <c r="B149" s="11" t="s">
        <v>826</v>
      </c>
      <c r="C149" s="12" t="s">
        <v>2577</v>
      </c>
      <c r="D149" s="13" t="s">
        <v>2620</v>
      </c>
      <c r="E149" s="14" t="s">
        <v>827</v>
      </c>
      <c r="F149" s="14" t="s">
        <v>827</v>
      </c>
      <c r="G149" s="15" t="s">
        <v>827</v>
      </c>
      <c r="H149" s="16" t="s">
        <v>827</v>
      </c>
      <c r="I149" s="13" t="s">
        <v>2215</v>
      </c>
      <c r="J149" s="13" t="s">
        <v>9</v>
      </c>
      <c r="K149" s="13">
        <v>581</v>
      </c>
      <c r="L149" s="17">
        <v>581</v>
      </c>
      <c r="M149" s="15" t="s">
        <v>2579</v>
      </c>
      <c r="N149" s="18">
        <v>1559816.7428129099</v>
      </c>
      <c r="O149" s="18">
        <v>718434.78260869603</v>
      </c>
      <c r="P149" s="19">
        <v>2278000</v>
      </c>
      <c r="Q149" s="20">
        <f t="shared" si="0"/>
        <v>933965.21739130479</v>
      </c>
      <c r="R149" s="20">
        <v>0</v>
      </c>
      <c r="S149" s="20">
        <f t="shared" si="4"/>
        <v>2493781.9602042148</v>
      </c>
      <c r="T149" s="20">
        <f t="shared" si="2"/>
        <v>2493700</v>
      </c>
      <c r="U149" s="21" t="s">
        <v>10</v>
      </c>
      <c r="V149" s="12" t="s">
        <v>2261</v>
      </c>
      <c r="W149" s="12" t="s">
        <v>2472</v>
      </c>
      <c r="X149" s="12" t="s">
        <v>2262</v>
      </c>
      <c r="Y149" s="22">
        <v>43294</v>
      </c>
      <c r="Z149" s="23" t="s">
        <v>2219</v>
      </c>
      <c r="AA149" s="24" t="s">
        <v>1574</v>
      </c>
      <c r="AB149" s="76" t="s">
        <v>827</v>
      </c>
    </row>
    <row r="150" spans="1:28" ht="66" x14ac:dyDescent="0.35">
      <c r="A150" s="10" t="s">
        <v>2621</v>
      </c>
      <c r="B150" s="11" t="s">
        <v>1408</v>
      </c>
      <c r="C150" s="12" t="s">
        <v>2577</v>
      </c>
      <c r="D150" s="13" t="s">
        <v>2622</v>
      </c>
      <c r="E150" s="14" t="s">
        <v>1409</v>
      </c>
      <c r="F150" s="14" t="s">
        <v>1409</v>
      </c>
      <c r="G150" s="15" t="s">
        <v>1409</v>
      </c>
      <c r="H150" s="16" t="s">
        <v>1409</v>
      </c>
      <c r="I150" s="13" t="s">
        <v>2234</v>
      </c>
      <c r="J150" s="13" t="s">
        <v>9</v>
      </c>
      <c r="K150" s="13">
        <v>581</v>
      </c>
      <c r="L150" s="17">
        <v>581</v>
      </c>
      <c r="M150" s="15" t="s">
        <v>2579</v>
      </c>
      <c r="N150" s="18">
        <v>1559816.7428129099</v>
      </c>
      <c r="O150" s="18">
        <v>718434.78260869603</v>
      </c>
      <c r="P150" s="19">
        <v>2278000</v>
      </c>
      <c r="Q150" s="20">
        <f t="shared" si="0"/>
        <v>933965.21739130479</v>
      </c>
      <c r="R150" s="20">
        <v>0</v>
      </c>
      <c r="S150" s="20">
        <f t="shared" si="4"/>
        <v>2493781.9602042148</v>
      </c>
      <c r="T150" s="20">
        <f t="shared" si="2"/>
        <v>2493700</v>
      </c>
      <c r="U150" s="21" t="s">
        <v>10</v>
      </c>
      <c r="V150" s="12" t="s">
        <v>2261</v>
      </c>
      <c r="W150" s="12" t="s">
        <v>2472</v>
      </c>
      <c r="X150" s="12" t="s">
        <v>2262</v>
      </c>
      <c r="Y150" s="22">
        <v>43294</v>
      </c>
      <c r="Z150" s="23" t="s">
        <v>2219</v>
      </c>
      <c r="AA150" s="24" t="s">
        <v>1575</v>
      </c>
      <c r="AB150" s="76" t="s">
        <v>1409</v>
      </c>
    </row>
    <row r="151" spans="1:28" ht="66" x14ac:dyDescent="0.35">
      <c r="A151" s="10" t="s">
        <v>2623</v>
      </c>
      <c r="B151" s="11" t="s">
        <v>1410</v>
      </c>
      <c r="C151" s="12" t="s">
        <v>2577</v>
      </c>
      <c r="D151" s="13" t="s">
        <v>2624</v>
      </c>
      <c r="E151" s="14" t="s">
        <v>1411</v>
      </c>
      <c r="F151" s="14" t="s">
        <v>1411</v>
      </c>
      <c r="G151" s="15" t="s">
        <v>1411</v>
      </c>
      <c r="H151" s="16" t="s">
        <v>1411</v>
      </c>
      <c r="I151" s="13" t="s">
        <v>2234</v>
      </c>
      <c r="J151" s="13" t="s">
        <v>9</v>
      </c>
      <c r="K151" s="13">
        <v>581</v>
      </c>
      <c r="L151" s="17">
        <v>581</v>
      </c>
      <c r="M151" s="15" t="s">
        <v>2579</v>
      </c>
      <c r="N151" s="18">
        <v>1559816.7428129099</v>
      </c>
      <c r="O151" s="18">
        <v>718434.78260869603</v>
      </c>
      <c r="P151" s="19">
        <v>2278000</v>
      </c>
      <c r="Q151" s="20">
        <f t="shared" si="0"/>
        <v>933965.21739130479</v>
      </c>
      <c r="R151" s="20">
        <v>0</v>
      </c>
      <c r="S151" s="20">
        <f t="shared" si="4"/>
        <v>2493781.9602042148</v>
      </c>
      <c r="T151" s="20">
        <f t="shared" si="2"/>
        <v>2493700</v>
      </c>
      <c r="U151" s="21" t="s">
        <v>10</v>
      </c>
      <c r="V151" s="12" t="s">
        <v>2261</v>
      </c>
      <c r="W151" s="12" t="s">
        <v>2472</v>
      </c>
      <c r="X151" s="12" t="s">
        <v>2273</v>
      </c>
      <c r="Y151" s="22">
        <v>43294</v>
      </c>
      <c r="Z151" s="23" t="s">
        <v>2219</v>
      </c>
      <c r="AA151" s="24" t="s">
        <v>1576</v>
      </c>
      <c r="AB151" s="76" t="s">
        <v>1411</v>
      </c>
    </row>
    <row r="152" spans="1:28" ht="66" x14ac:dyDescent="0.35">
      <c r="A152" s="10" t="s">
        <v>2625</v>
      </c>
      <c r="B152" s="11" t="s">
        <v>1412</v>
      </c>
      <c r="C152" s="12" t="s">
        <v>2577</v>
      </c>
      <c r="D152" s="13" t="s">
        <v>2626</v>
      </c>
      <c r="E152" s="14" t="s">
        <v>1413</v>
      </c>
      <c r="F152" s="14" t="s">
        <v>1413</v>
      </c>
      <c r="G152" s="15" t="s">
        <v>1413</v>
      </c>
      <c r="H152" s="16" t="s">
        <v>1413</v>
      </c>
      <c r="I152" s="13" t="s">
        <v>2234</v>
      </c>
      <c r="J152" s="13" t="s">
        <v>9</v>
      </c>
      <c r="K152" s="13">
        <v>581</v>
      </c>
      <c r="L152" s="17">
        <v>581</v>
      </c>
      <c r="M152" s="15" t="s">
        <v>2579</v>
      </c>
      <c r="N152" s="18">
        <v>1559816.7428129099</v>
      </c>
      <c r="O152" s="18">
        <v>718434.78260869603</v>
      </c>
      <c r="P152" s="19">
        <v>2278000</v>
      </c>
      <c r="Q152" s="20">
        <f t="shared" si="0"/>
        <v>933965.21739130479</v>
      </c>
      <c r="R152" s="20">
        <v>0</v>
      </c>
      <c r="S152" s="20">
        <f t="shared" si="4"/>
        <v>2493781.9602042148</v>
      </c>
      <c r="T152" s="20">
        <f t="shared" si="2"/>
        <v>2493700</v>
      </c>
      <c r="U152" s="21" t="s">
        <v>10</v>
      </c>
      <c r="V152" s="12" t="s">
        <v>2261</v>
      </c>
      <c r="W152" s="12" t="s">
        <v>2472</v>
      </c>
      <c r="X152" s="12" t="s">
        <v>2273</v>
      </c>
      <c r="Y152" s="22">
        <v>43294</v>
      </c>
      <c r="Z152" s="23" t="s">
        <v>2219</v>
      </c>
      <c r="AA152" s="24" t="s">
        <v>1577</v>
      </c>
      <c r="AB152" s="76" t="s">
        <v>1413</v>
      </c>
    </row>
    <row r="153" spans="1:28" ht="66" x14ac:dyDescent="0.35">
      <c r="A153" s="10" t="s">
        <v>2627</v>
      </c>
      <c r="B153" s="11" t="s">
        <v>828</v>
      </c>
      <c r="C153" s="12" t="s">
        <v>2577</v>
      </c>
      <c r="D153" s="13" t="s">
        <v>2628</v>
      </c>
      <c r="E153" s="14" t="s">
        <v>829</v>
      </c>
      <c r="F153" s="14" t="s">
        <v>829</v>
      </c>
      <c r="G153" s="15" t="s">
        <v>829</v>
      </c>
      <c r="H153" s="16" t="s">
        <v>829</v>
      </c>
      <c r="I153" s="13" t="s">
        <v>2234</v>
      </c>
      <c r="J153" s="13" t="s">
        <v>9</v>
      </c>
      <c r="K153" s="13">
        <v>581</v>
      </c>
      <c r="L153" s="17">
        <v>581</v>
      </c>
      <c r="M153" s="15" t="s">
        <v>2579</v>
      </c>
      <c r="N153" s="18">
        <v>1559816.7428129099</v>
      </c>
      <c r="O153" s="18">
        <v>718434.78260869603</v>
      </c>
      <c r="P153" s="19">
        <v>2278000</v>
      </c>
      <c r="Q153" s="20">
        <f t="shared" si="0"/>
        <v>933965.21739130479</v>
      </c>
      <c r="R153" s="20">
        <v>0</v>
      </c>
      <c r="S153" s="20">
        <f t="shared" si="4"/>
        <v>2493781.9602042148</v>
      </c>
      <c r="T153" s="20">
        <f t="shared" si="2"/>
        <v>2493700</v>
      </c>
      <c r="U153" s="21" t="s">
        <v>10</v>
      </c>
      <c r="V153" s="12" t="s">
        <v>2261</v>
      </c>
      <c r="W153" s="12" t="s">
        <v>2472</v>
      </c>
      <c r="X153" s="12" t="s">
        <v>2273</v>
      </c>
      <c r="Y153" s="22">
        <v>43294</v>
      </c>
      <c r="Z153" s="23" t="s">
        <v>2219</v>
      </c>
      <c r="AA153" s="24" t="s">
        <v>1578</v>
      </c>
      <c r="AB153" s="76" t="s">
        <v>829</v>
      </c>
    </row>
    <row r="154" spans="1:28" ht="66" x14ac:dyDescent="0.35">
      <c r="A154" s="10" t="s">
        <v>2629</v>
      </c>
      <c r="B154" s="11" t="s">
        <v>830</v>
      </c>
      <c r="C154" s="12" t="s">
        <v>2577</v>
      </c>
      <c r="D154" s="13" t="s">
        <v>2630</v>
      </c>
      <c r="E154" s="14" t="s">
        <v>831</v>
      </c>
      <c r="F154" s="14" t="s">
        <v>831</v>
      </c>
      <c r="G154" s="15" t="s">
        <v>831</v>
      </c>
      <c r="H154" s="16" t="s">
        <v>831</v>
      </c>
      <c r="I154" s="13" t="s">
        <v>2215</v>
      </c>
      <c r="J154" s="13" t="s">
        <v>9</v>
      </c>
      <c r="K154" s="13">
        <v>581</v>
      </c>
      <c r="L154" s="17">
        <v>581</v>
      </c>
      <c r="M154" s="15" t="s">
        <v>2579</v>
      </c>
      <c r="N154" s="18">
        <v>1559816.7428129099</v>
      </c>
      <c r="O154" s="18">
        <v>718434.78260869603</v>
      </c>
      <c r="P154" s="19">
        <v>2278000</v>
      </c>
      <c r="Q154" s="20">
        <f t="shared" si="0"/>
        <v>933965.21739130479</v>
      </c>
      <c r="R154" s="20">
        <v>0</v>
      </c>
      <c r="S154" s="20">
        <f t="shared" si="4"/>
        <v>2493781.9602042148</v>
      </c>
      <c r="T154" s="20">
        <f t="shared" si="2"/>
        <v>2493700</v>
      </c>
      <c r="U154" s="21" t="s">
        <v>10</v>
      </c>
      <c r="V154" s="12" t="s">
        <v>2261</v>
      </c>
      <c r="W154" s="12" t="s">
        <v>2472</v>
      </c>
      <c r="X154" s="12" t="s">
        <v>2262</v>
      </c>
      <c r="Y154" s="22">
        <v>43294</v>
      </c>
      <c r="Z154" s="23" t="s">
        <v>2219</v>
      </c>
      <c r="AA154" s="24" t="s">
        <v>1579</v>
      </c>
      <c r="AB154" s="76" t="s">
        <v>831</v>
      </c>
    </row>
    <row r="155" spans="1:28" ht="66" x14ac:dyDescent="0.35">
      <c r="A155" s="10" t="s">
        <v>2631</v>
      </c>
      <c r="B155" s="11" t="s">
        <v>832</v>
      </c>
      <c r="C155" s="12" t="s">
        <v>2577</v>
      </c>
      <c r="D155" s="13" t="s">
        <v>2632</v>
      </c>
      <c r="E155" s="14" t="s">
        <v>833</v>
      </c>
      <c r="F155" s="14" t="s">
        <v>833</v>
      </c>
      <c r="G155" s="15" t="s">
        <v>833</v>
      </c>
      <c r="H155" s="16" t="s">
        <v>833</v>
      </c>
      <c r="I155" s="13" t="s">
        <v>2215</v>
      </c>
      <c r="J155" s="13" t="s">
        <v>9</v>
      </c>
      <c r="K155" s="13">
        <v>581</v>
      </c>
      <c r="L155" s="17">
        <v>581</v>
      </c>
      <c r="M155" s="15" t="s">
        <v>2579</v>
      </c>
      <c r="N155" s="18">
        <v>1559816.7428129099</v>
      </c>
      <c r="O155" s="18">
        <v>718434.78260869603</v>
      </c>
      <c r="P155" s="19">
        <v>2278000</v>
      </c>
      <c r="Q155" s="20">
        <f t="shared" si="0"/>
        <v>933965.21739130479</v>
      </c>
      <c r="R155" s="20">
        <v>0</v>
      </c>
      <c r="S155" s="20">
        <f t="shared" si="4"/>
        <v>2493781.9602042148</v>
      </c>
      <c r="T155" s="20">
        <f t="shared" si="2"/>
        <v>2493700</v>
      </c>
      <c r="U155" s="21" t="s">
        <v>10</v>
      </c>
      <c r="V155" s="12" t="s">
        <v>2261</v>
      </c>
      <c r="W155" s="12" t="s">
        <v>2472</v>
      </c>
      <c r="X155" s="12" t="s">
        <v>2262</v>
      </c>
      <c r="Y155" s="22">
        <v>43294</v>
      </c>
      <c r="Z155" s="23" t="s">
        <v>2219</v>
      </c>
      <c r="AA155" s="24" t="s">
        <v>1580</v>
      </c>
      <c r="AB155" s="76" t="s">
        <v>833</v>
      </c>
    </row>
    <row r="156" spans="1:28" ht="66" x14ac:dyDescent="0.35">
      <c r="A156" s="10" t="s">
        <v>2633</v>
      </c>
      <c r="B156" s="11" t="s">
        <v>834</v>
      </c>
      <c r="C156" s="12" t="s">
        <v>2577</v>
      </c>
      <c r="D156" s="13" t="s">
        <v>2634</v>
      </c>
      <c r="E156" s="14" t="s">
        <v>835</v>
      </c>
      <c r="F156" s="14" t="s">
        <v>835</v>
      </c>
      <c r="G156" s="15" t="s">
        <v>835</v>
      </c>
      <c r="H156" s="16" t="s">
        <v>835</v>
      </c>
      <c r="I156" s="13" t="s">
        <v>2215</v>
      </c>
      <c r="J156" s="13" t="s">
        <v>9</v>
      </c>
      <c r="K156" s="13">
        <v>581</v>
      </c>
      <c r="L156" s="17">
        <v>581</v>
      </c>
      <c r="M156" s="15" t="s">
        <v>2579</v>
      </c>
      <c r="N156" s="18">
        <v>1559816.7428129099</v>
      </c>
      <c r="O156" s="18">
        <v>718434.78260869603</v>
      </c>
      <c r="P156" s="19">
        <v>2278000</v>
      </c>
      <c r="Q156" s="20">
        <f t="shared" si="0"/>
        <v>933965.21739130479</v>
      </c>
      <c r="R156" s="20">
        <v>0</v>
      </c>
      <c r="S156" s="20">
        <f t="shared" si="4"/>
        <v>2493781.9602042148</v>
      </c>
      <c r="T156" s="20">
        <f t="shared" si="2"/>
        <v>2493700</v>
      </c>
      <c r="U156" s="21" t="s">
        <v>10</v>
      </c>
      <c r="V156" s="12" t="s">
        <v>2635</v>
      </c>
      <c r="W156" s="12" t="s">
        <v>2472</v>
      </c>
      <c r="X156" s="12" t="s">
        <v>2368</v>
      </c>
      <c r="Y156" s="22">
        <v>43294</v>
      </c>
      <c r="Z156" s="23" t="s">
        <v>2219</v>
      </c>
      <c r="AA156" s="24" t="s">
        <v>1581</v>
      </c>
      <c r="AB156" s="76" t="s">
        <v>835</v>
      </c>
    </row>
    <row r="157" spans="1:28" ht="66" x14ac:dyDescent="0.35">
      <c r="A157" s="10" t="s">
        <v>2636</v>
      </c>
      <c r="B157" s="11" t="s">
        <v>836</v>
      </c>
      <c r="C157" s="12" t="s">
        <v>2577</v>
      </c>
      <c r="D157" s="13" t="s">
        <v>2637</v>
      </c>
      <c r="E157" s="14" t="s">
        <v>837</v>
      </c>
      <c r="F157" s="14" t="s">
        <v>837</v>
      </c>
      <c r="G157" s="15" t="s">
        <v>837</v>
      </c>
      <c r="H157" s="16" t="s">
        <v>837</v>
      </c>
      <c r="I157" s="13" t="s">
        <v>2215</v>
      </c>
      <c r="J157" s="13" t="s">
        <v>14</v>
      </c>
      <c r="K157" s="13">
        <v>581</v>
      </c>
      <c r="L157" s="17">
        <v>581</v>
      </c>
      <c r="M157" s="15" t="s">
        <v>2579</v>
      </c>
      <c r="N157" s="18">
        <v>1559816.7428129099</v>
      </c>
      <c r="O157" s="18">
        <v>718434.78260869603</v>
      </c>
      <c r="P157" s="19">
        <v>2278000</v>
      </c>
      <c r="Q157" s="20">
        <f t="shared" si="0"/>
        <v>933965.21739130479</v>
      </c>
      <c r="R157" s="20">
        <v>0</v>
      </c>
      <c r="S157" s="20">
        <f t="shared" si="4"/>
        <v>2493781.9602042148</v>
      </c>
      <c r="T157" s="20">
        <f t="shared" si="2"/>
        <v>2493700</v>
      </c>
      <c r="U157" s="21" t="s">
        <v>10</v>
      </c>
      <c r="V157" s="12" t="s">
        <v>2320</v>
      </c>
      <c r="W157" s="12" t="s">
        <v>2472</v>
      </c>
      <c r="X157" s="12" t="s">
        <v>2226</v>
      </c>
      <c r="Y157" s="22">
        <v>43294</v>
      </c>
      <c r="Z157" s="23" t="s">
        <v>2219</v>
      </c>
      <c r="AA157" s="24" t="s">
        <v>1582</v>
      </c>
      <c r="AB157" s="76" t="s">
        <v>837</v>
      </c>
    </row>
    <row r="158" spans="1:28" ht="66" x14ac:dyDescent="0.35">
      <c r="A158" s="10" t="s">
        <v>2638</v>
      </c>
      <c r="B158" s="11" t="s">
        <v>838</v>
      </c>
      <c r="C158" s="12" t="s">
        <v>2577</v>
      </c>
      <c r="D158" s="13" t="s">
        <v>2639</v>
      </c>
      <c r="E158" s="14" t="s">
        <v>839</v>
      </c>
      <c r="F158" s="14" t="s">
        <v>839</v>
      </c>
      <c r="G158" s="15" t="s">
        <v>839</v>
      </c>
      <c r="H158" s="16" t="s">
        <v>839</v>
      </c>
      <c r="I158" s="13" t="s">
        <v>2215</v>
      </c>
      <c r="J158" s="13" t="s">
        <v>14</v>
      </c>
      <c r="K158" s="13">
        <v>581</v>
      </c>
      <c r="L158" s="17">
        <v>581</v>
      </c>
      <c r="M158" s="15" t="s">
        <v>2579</v>
      </c>
      <c r="N158" s="18">
        <v>1559816.7428129099</v>
      </c>
      <c r="O158" s="18">
        <v>718434.78260869603</v>
      </c>
      <c r="P158" s="19">
        <v>2278000</v>
      </c>
      <c r="Q158" s="20">
        <f t="shared" si="0"/>
        <v>933965.21739130479</v>
      </c>
      <c r="R158" s="20">
        <v>0</v>
      </c>
      <c r="S158" s="20">
        <f t="shared" si="4"/>
        <v>2493781.9602042148</v>
      </c>
      <c r="T158" s="20">
        <f t="shared" si="2"/>
        <v>2493700</v>
      </c>
      <c r="U158" s="21" t="s">
        <v>10</v>
      </c>
      <c r="V158" s="12" t="s">
        <v>2320</v>
      </c>
      <c r="W158" s="12" t="s">
        <v>2472</v>
      </c>
      <c r="X158" s="12" t="s">
        <v>2218</v>
      </c>
      <c r="Y158" s="22">
        <v>43294</v>
      </c>
      <c r="Z158" s="23" t="s">
        <v>2219</v>
      </c>
      <c r="AA158" s="24" t="s">
        <v>1583</v>
      </c>
      <c r="AB158" s="76" t="s">
        <v>839</v>
      </c>
    </row>
    <row r="159" spans="1:28" ht="66" x14ac:dyDescent="0.35">
      <c r="A159" s="10" t="s">
        <v>2640</v>
      </c>
      <c r="B159" s="11" t="s">
        <v>840</v>
      </c>
      <c r="C159" s="12" t="s">
        <v>2577</v>
      </c>
      <c r="D159" s="13" t="s">
        <v>2641</v>
      </c>
      <c r="E159" s="14" t="s">
        <v>841</v>
      </c>
      <c r="F159" s="14" t="s">
        <v>841</v>
      </c>
      <c r="G159" s="15" t="s">
        <v>841</v>
      </c>
      <c r="H159" s="16" t="s">
        <v>841</v>
      </c>
      <c r="I159" s="13" t="s">
        <v>2281</v>
      </c>
      <c r="J159" s="13" t="s">
        <v>14</v>
      </c>
      <c r="K159" s="13">
        <v>581</v>
      </c>
      <c r="L159" s="17">
        <v>581</v>
      </c>
      <c r="M159" s="15" t="s">
        <v>2579</v>
      </c>
      <c r="N159" s="18">
        <v>1559816.7428129099</v>
      </c>
      <c r="O159" s="18">
        <v>718434.78260869603</v>
      </c>
      <c r="P159" s="19">
        <v>2278000</v>
      </c>
      <c r="Q159" s="20">
        <f t="shared" si="0"/>
        <v>933965.21739130479</v>
      </c>
      <c r="R159" s="20">
        <v>0</v>
      </c>
      <c r="S159" s="20">
        <f t="shared" si="4"/>
        <v>2493781.9602042148</v>
      </c>
      <c r="T159" s="20">
        <f t="shared" si="2"/>
        <v>2493700</v>
      </c>
      <c r="U159" s="21" t="s">
        <v>10</v>
      </c>
      <c r="V159" s="12" t="s">
        <v>2320</v>
      </c>
      <c r="W159" s="12" t="s">
        <v>2472</v>
      </c>
      <c r="X159" s="12" t="s">
        <v>2218</v>
      </c>
      <c r="Y159" s="22">
        <v>43294</v>
      </c>
      <c r="Z159" s="23" t="s">
        <v>2219</v>
      </c>
      <c r="AA159" s="24" t="s">
        <v>1584</v>
      </c>
      <c r="AB159" s="76" t="s">
        <v>841</v>
      </c>
    </row>
    <row r="160" spans="1:28" ht="66" x14ac:dyDescent="0.35">
      <c r="A160" s="10" t="s">
        <v>2642</v>
      </c>
      <c r="B160" s="11" t="s">
        <v>842</v>
      </c>
      <c r="C160" s="12" t="s">
        <v>2577</v>
      </c>
      <c r="D160" s="13" t="s">
        <v>2643</v>
      </c>
      <c r="E160" s="14" t="s">
        <v>843</v>
      </c>
      <c r="F160" s="14" t="s">
        <v>843</v>
      </c>
      <c r="G160" s="15" t="s">
        <v>843</v>
      </c>
      <c r="H160" s="16" t="s">
        <v>843</v>
      </c>
      <c r="I160" s="13" t="s">
        <v>2234</v>
      </c>
      <c r="J160" s="13" t="s">
        <v>9</v>
      </c>
      <c r="K160" s="13">
        <v>581</v>
      </c>
      <c r="L160" s="17">
        <v>581</v>
      </c>
      <c r="M160" s="15" t="s">
        <v>2579</v>
      </c>
      <c r="N160" s="18">
        <v>1559816.7428129099</v>
      </c>
      <c r="O160" s="18">
        <v>718434.78260869603</v>
      </c>
      <c r="P160" s="19">
        <v>2278000</v>
      </c>
      <c r="Q160" s="20">
        <f t="shared" si="0"/>
        <v>933965.21739130479</v>
      </c>
      <c r="R160" s="20">
        <v>0</v>
      </c>
      <c r="S160" s="20">
        <f t="shared" si="4"/>
        <v>2493781.9602042148</v>
      </c>
      <c r="T160" s="20">
        <f t="shared" si="2"/>
        <v>2493700</v>
      </c>
      <c r="U160" s="21" t="s">
        <v>10</v>
      </c>
      <c r="V160" s="12" t="s">
        <v>2320</v>
      </c>
      <c r="W160" s="12" t="s">
        <v>2472</v>
      </c>
      <c r="X160" s="12" t="s">
        <v>2218</v>
      </c>
      <c r="Y160" s="22">
        <v>43294</v>
      </c>
      <c r="Z160" s="23" t="s">
        <v>2219</v>
      </c>
      <c r="AA160" s="24" t="s">
        <v>1585</v>
      </c>
      <c r="AB160" s="76" t="s">
        <v>843</v>
      </c>
    </row>
    <row r="161" spans="1:28" ht="66" x14ac:dyDescent="0.35">
      <c r="A161" s="10" t="s">
        <v>2644</v>
      </c>
      <c r="B161" s="11" t="s">
        <v>844</v>
      </c>
      <c r="C161" s="12" t="s">
        <v>2577</v>
      </c>
      <c r="D161" s="13" t="s">
        <v>2645</v>
      </c>
      <c r="E161" s="14" t="s">
        <v>845</v>
      </c>
      <c r="F161" s="14" t="s">
        <v>845</v>
      </c>
      <c r="G161" s="15" t="s">
        <v>845</v>
      </c>
      <c r="H161" s="16" t="s">
        <v>845</v>
      </c>
      <c r="I161" s="13" t="s">
        <v>2215</v>
      </c>
      <c r="J161" s="13" t="s">
        <v>9</v>
      </c>
      <c r="K161" s="13">
        <v>581</v>
      </c>
      <c r="L161" s="17">
        <v>581</v>
      </c>
      <c r="M161" s="15" t="s">
        <v>2579</v>
      </c>
      <c r="N161" s="18">
        <v>1559816.7428129099</v>
      </c>
      <c r="O161" s="18">
        <v>718434.78260869603</v>
      </c>
      <c r="P161" s="19">
        <v>2278000</v>
      </c>
      <c r="Q161" s="20">
        <f t="shared" si="0"/>
        <v>933965.21739130479</v>
      </c>
      <c r="R161" s="20">
        <v>0</v>
      </c>
      <c r="S161" s="20">
        <f t="shared" si="4"/>
        <v>2493781.9602042148</v>
      </c>
      <c r="T161" s="20">
        <f t="shared" si="2"/>
        <v>2493700</v>
      </c>
      <c r="U161" s="21" t="s">
        <v>10</v>
      </c>
      <c r="V161" s="12" t="s">
        <v>2320</v>
      </c>
      <c r="W161" s="12" t="s">
        <v>2472</v>
      </c>
      <c r="X161" s="12" t="s">
        <v>2218</v>
      </c>
      <c r="Y161" s="22">
        <v>43294</v>
      </c>
      <c r="Z161" s="23" t="s">
        <v>2219</v>
      </c>
      <c r="AA161" s="24" t="s">
        <v>1586</v>
      </c>
      <c r="AB161" s="76" t="s">
        <v>845</v>
      </c>
    </row>
    <row r="162" spans="1:28" ht="66" x14ac:dyDescent="0.35">
      <c r="A162" s="10" t="s">
        <v>2646</v>
      </c>
      <c r="B162" s="11" t="s">
        <v>846</v>
      </c>
      <c r="C162" s="12" t="s">
        <v>2577</v>
      </c>
      <c r="D162" s="13" t="s">
        <v>2647</v>
      </c>
      <c r="E162" s="14" t="s">
        <v>847</v>
      </c>
      <c r="F162" s="14" t="s">
        <v>847</v>
      </c>
      <c r="G162" s="15" t="s">
        <v>847</v>
      </c>
      <c r="H162" s="16" t="s">
        <v>847</v>
      </c>
      <c r="I162" s="13" t="s">
        <v>2215</v>
      </c>
      <c r="J162" s="13" t="s">
        <v>9</v>
      </c>
      <c r="K162" s="13">
        <v>581</v>
      </c>
      <c r="L162" s="17">
        <v>581</v>
      </c>
      <c r="M162" s="15" t="s">
        <v>2579</v>
      </c>
      <c r="N162" s="18">
        <v>1559816.7428129099</v>
      </c>
      <c r="O162" s="18">
        <v>718434.78260869603</v>
      </c>
      <c r="P162" s="19">
        <v>2278000</v>
      </c>
      <c r="Q162" s="20">
        <f t="shared" si="0"/>
        <v>933965.21739130479</v>
      </c>
      <c r="R162" s="20">
        <v>0</v>
      </c>
      <c r="S162" s="20">
        <f t="shared" si="4"/>
        <v>2493781.9602042148</v>
      </c>
      <c r="T162" s="20">
        <f t="shared" si="2"/>
        <v>2493700</v>
      </c>
      <c r="U162" s="21" t="s">
        <v>10</v>
      </c>
      <c r="V162" s="12" t="s">
        <v>2320</v>
      </c>
      <c r="W162" s="12" t="s">
        <v>2472</v>
      </c>
      <c r="X162" s="12" t="s">
        <v>2226</v>
      </c>
      <c r="Y162" s="22">
        <v>43294</v>
      </c>
      <c r="Z162" s="23" t="s">
        <v>2219</v>
      </c>
      <c r="AA162" s="24" t="s">
        <v>1587</v>
      </c>
      <c r="AB162" s="76" t="s">
        <v>847</v>
      </c>
    </row>
    <row r="163" spans="1:28" ht="66" x14ac:dyDescent="0.35">
      <c r="A163" s="10" t="s">
        <v>2648</v>
      </c>
      <c r="B163" s="11" t="s">
        <v>848</v>
      </c>
      <c r="C163" s="12" t="s">
        <v>2577</v>
      </c>
      <c r="D163" s="13" t="s">
        <v>2649</v>
      </c>
      <c r="E163" s="14" t="s">
        <v>849</v>
      </c>
      <c r="F163" s="14" t="s">
        <v>849</v>
      </c>
      <c r="G163" s="15" t="s">
        <v>849</v>
      </c>
      <c r="H163" s="16" t="s">
        <v>849</v>
      </c>
      <c r="I163" s="13" t="s">
        <v>2215</v>
      </c>
      <c r="J163" s="13" t="s">
        <v>9</v>
      </c>
      <c r="K163" s="13">
        <v>581</v>
      </c>
      <c r="L163" s="17">
        <v>581</v>
      </c>
      <c r="M163" s="15" t="s">
        <v>2579</v>
      </c>
      <c r="N163" s="18">
        <v>1559816.7428129099</v>
      </c>
      <c r="O163" s="18">
        <v>718434.78260869603</v>
      </c>
      <c r="P163" s="19">
        <v>2278000</v>
      </c>
      <c r="Q163" s="20">
        <f t="shared" si="0"/>
        <v>933965.21739130479</v>
      </c>
      <c r="R163" s="20">
        <v>0</v>
      </c>
      <c r="S163" s="20">
        <f t="shared" si="4"/>
        <v>2493781.9602042148</v>
      </c>
      <c r="T163" s="20">
        <f t="shared" si="2"/>
        <v>2493700</v>
      </c>
      <c r="U163" s="21" t="s">
        <v>10</v>
      </c>
      <c r="V163" s="12" t="s">
        <v>2320</v>
      </c>
      <c r="W163" s="12" t="s">
        <v>2472</v>
      </c>
      <c r="X163" s="12" t="s">
        <v>2226</v>
      </c>
      <c r="Y163" s="22">
        <v>43294</v>
      </c>
      <c r="Z163" s="23" t="s">
        <v>2219</v>
      </c>
      <c r="AA163" s="24" t="s">
        <v>1588</v>
      </c>
      <c r="AB163" s="76" t="s">
        <v>849</v>
      </c>
    </row>
    <row r="164" spans="1:28" ht="66" x14ac:dyDescent="0.35">
      <c r="A164" s="10" t="s">
        <v>2650</v>
      </c>
      <c r="B164" s="11" t="s">
        <v>850</v>
      </c>
      <c r="C164" s="12" t="s">
        <v>2577</v>
      </c>
      <c r="D164" s="13" t="s">
        <v>2651</v>
      </c>
      <c r="E164" s="14" t="s">
        <v>851</v>
      </c>
      <c r="F164" s="14" t="s">
        <v>851</v>
      </c>
      <c r="G164" s="15" t="s">
        <v>851</v>
      </c>
      <c r="H164" s="16" t="s">
        <v>851</v>
      </c>
      <c r="I164" s="13" t="s">
        <v>2215</v>
      </c>
      <c r="J164" s="13" t="s">
        <v>9</v>
      </c>
      <c r="K164" s="13">
        <v>581</v>
      </c>
      <c r="L164" s="17">
        <v>581</v>
      </c>
      <c r="M164" s="15" t="s">
        <v>2579</v>
      </c>
      <c r="N164" s="18">
        <v>1559816.7428129099</v>
      </c>
      <c r="O164" s="18">
        <v>718434.78260869603</v>
      </c>
      <c r="P164" s="19">
        <v>2278000</v>
      </c>
      <c r="Q164" s="20">
        <f t="shared" si="0"/>
        <v>933965.21739130479</v>
      </c>
      <c r="R164" s="20">
        <v>0</v>
      </c>
      <c r="S164" s="20">
        <f t="shared" si="4"/>
        <v>2493781.9602042148</v>
      </c>
      <c r="T164" s="20">
        <f t="shared" si="2"/>
        <v>2493700</v>
      </c>
      <c r="U164" s="21" t="s">
        <v>10</v>
      </c>
      <c r="V164" s="12" t="s">
        <v>2320</v>
      </c>
      <c r="W164" s="12" t="s">
        <v>2472</v>
      </c>
      <c r="X164" s="12" t="s">
        <v>2218</v>
      </c>
      <c r="Y164" s="22">
        <v>43294</v>
      </c>
      <c r="Z164" s="23" t="s">
        <v>2219</v>
      </c>
      <c r="AA164" s="24" t="s">
        <v>1589</v>
      </c>
      <c r="AB164" s="76" t="s">
        <v>851</v>
      </c>
    </row>
    <row r="165" spans="1:28" ht="66" x14ac:dyDescent="0.35">
      <c r="A165" s="10" t="s">
        <v>2652</v>
      </c>
      <c r="B165" s="11" t="s">
        <v>852</v>
      </c>
      <c r="C165" s="12" t="s">
        <v>2577</v>
      </c>
      <c r="D165" s="13" t="s">
        <v>2653</v>
      </c>
      <c r="E165" s="14" t="s">
        <v>853</v>
      </c>
      <c r="F165" s="14" t="s">
        <v>853</v>
      </c>
      <c r="G165" s="15" t="s">
        <v>853</v>
      </c>
      <c r="H165" s="16" t="s">
        <v>853</v>
      </c>
      <c r="I165" s="13" t="s">
        <v>2215</v>
      </c>
      <c r="J165" s="13" t="s">
        <v>9</v>
      </c>
      <c r="K165" s="13">
        <v>581</v>
      </c>
      <c r="L165" s="17">
        <v>581</v>
      </c>
      <c r="M165" s="15" t="s">
        <v>2579</v>
      </c>
      <c r="N165" s="18">
        <v>1559816.7428129099</v>
      </c>
      <c r="O165" s="18">
        <v>718434.78260869603</v>
      </c>
      <c r="P165" s="19">
        <v>2278000</v>
      </c>
      <c r="Q165" s="20">
        <f t="shared" si="0"/>
        <v>933965.21739130479</v>
      </c>
      <c r="R165" s="20">
        <v>0</v>
      </c>
      <c r="S165" s="20">
        <f t="shared" si="4"/>
        <v>2493781.9602042148</v>
      </c>
      <c r="T165" s="20">
        <f t="shared" si="2"/>
        <v>2493700</v>
      </c>
      <c r="U165" s="21" t="s">
        <v>10</v>
      </c>
      <c r="V165" s="12" t="s">
        <v>2320</v>
      </c>
      <c r="W165" s="12" t="s">
        <v>2472</v>
      </c>
      <c r="X165" s="12" t="s">
        <v>2226</v>
      </c>
      <c r="Y165" s="22">
        <v>43294</v>
      </c>
      <c r="Z165" s="23" t="s">
        <v>2219</v>
      </c>
      <c r="AA165" s="24" t="s">
        <v>1590</v>
      </c>
      <c r="AB165" s="76" t="s">
        <v>853</v>
      </c>
    </row>
    <row r="166" spans="1:28" ht="66" x14ac:dyDescent="0.35">
      <c r="A166" s="10" t="s">
        <v>2654</v>
      </c>
      <c r="B166" s="11" t="s">
        <v>854</v>
      </c>
      <c r="C166" s="12" t="s">
        <v>2577</v>
      </c>
      <c r="D166" s="13" t="s">
        <v>2655</v>
      </c>
      <c r="E166" s="14" t="s">
        <v>855</v>
      </c>
      <c r="F166" s="14" t="s">
        <v>855</v>
      </c>
      <c r="G166" s="15" t="s">
        <v>855</v>
      </c>
      <c r="H166" s="16" t="s">
        <v>855</v>
      </c>
      <c r="I166" s="13" t="s">
        <v>2215</v>
      </c>
      <c r="J166" s="13" t="s">
        <v>14</v>
      </c>
      <c r="K166" s="13">
        <v>581</v>
      </c>
      <c r="L166" s="17">
        <v>581</v>
      </c>
      <c r="M166" s="15" t="s">
        <v>2579</v>
      </c>
      <c r="N166" s="18">
        <v>1559816.7428129099</v>
      </c>
      <c r="O166" s="18">
        <v>718434.78260869603</v>
      </c>
      <c r="P166" s="19">
        <v>2278000</v>
      </c>
      <c r="Q166" s="20">
        <f t="shared" si="0"/>
        <v>933965.21739130479</v>
      </c>
      <c r="R166" s="20">
        <v>0</v>
      </c>
      <c r="S166" s="20">
        <f t="shared" si="4"/>
        <v>2493781.9602042148</v>
      </c>
      <c r="T166" s="20">
        <f t="shared" si="2"/>
        <v>2493700</v>
      </c>
      <c r="U166" s="21" t="s">
        <v>10</v>
      </c>
      <c r="V166" s="12" t="s">
        <v>2320</v>
      </c>
      <c r="W166" s="12" t="s">
        <v>2472</v>
      </c>
      <c r="X166" s="12" t="s">
        <v>2226</v>
      </c>
      <c r="Y166" s="22">
        <v>43294</v>
      </c>
      <c r="Z166" s="23" t="s">
        <v>2219</v>
      </c>
      <c r="AA166" s="24" t="s">
        <v>1591</v>
      </c>
      <c r="AB166" s="76" t="s">
        <v>855</v>
      </c>
    </row>
    <row r="167" spans="1:28" ht="66" x14ac:dyDescent="0.35">
      <c r="A167" s="10" t="s">
        <v>2656</v>
      </c>
      <c r="B167" s="11" t="s">
        <v>856</v>
      </c>
      <c r="C167" s="12" t="s">
        <v>2577</v>
      </c>
      <c r="D167" s="13" t="s">
        <v>2657</v>
      </c>
      <c r="E167" s="14" t="s">
        <v>857</v>
      </c>
      <c r="F167" s="14" t="s">
        <v>857</v>
      </c>
      <c r="G167" s="15" t="s">
        <v>857</v>
      </c>
      <c r="H167" s="16" t="s">
        <v>857</v>
      </c>
      <c r="I167" s="13" t="s">
        <v>2215</v>
      </c>
      <c r="J167" s="13" t="s">
        <v>9</v>
      </c>
      <c r="K167" s="13">
        <v>581</v>
      </c>
      <c r="L167" s="17">
        <v>581</v>
      </c>
      <c r="M167" s="15" t="s">
        <v>2579</v>
      </c>
      <c r="N167" s="18">
        <v>1559816.7428129099</v>
      </c>
      <c r="O167" s="18">
        <v>718434.78260869603</v>
      </c>
      <c r="P167" s="19">
        <v>2278000</v>
      </c>
      <c r="Q167" s="20">
        <f t="shared" si="0"/>
        <v>933965.21739130479</v>
      </c>
      <c r="R167" s="20">
        <v>0</v>
      </c>
      <c r="S167" s="20">
        <f t="shared" si="4"/>
        <v>2493781.9602042148</v>
      </c>
      <c r="T167" s="20">
        <f t="shared" si="2"/>
        <v>2493700</v>
      </c>
      <c r="U167" s="21" t="s">
        <v>10</v>
      </c>
      <c r="V167" s="12" t="s">
        <v>2356</v>
      </c>
      <c r="W167" s="12" t="s">
        <v>2472</v>
      </c>
      <c r="X167" s="12" t="s">
        <v>2368</v>
      </c>
      <c r="Y167" s="22">
        <v>43294</v>
      </c>
      <c r="Z167" s="23" t="s">
        <v>2219</v>
      </c>
      <c r="AA167" s="24" t="s">
        <v>1592</v>
      </c>
      <c r="AB167" s="76" t="s">
        <v>857</v>
      </c>
    </row>
    <row r="168" spans="1:28" ht="49.5" x14ac:dyDescent="0.35">
      <c r="A168" s="10" t="s">
        <v>2658</v>
      </c>
      <c r="B168" s="11" t="s">
        <v>1050</v>
      </c>
      <c r="C168" s="12" t="s">
        <v>2659</v>
      </c>
      <c r="D168" s="13" t="s">
        <v>2660</v>
      </c>
      <c r="E168" s="14" t="s">
        <v>1051</v>
      </c>
      <c r="F168" s="14" t="s">
        <v>1051</v>
      </c>
      <c r="G168" s="15" t="s">
        <v>1051</v>
      </c>
      <c r="H168" s="16" t="s">
        <v>1051</v>
      </c>
      <c r="I168" s="13" t="s">
        <v>2215</v>
      </c>
      <c r="J168" s="13" t="s">
        <v>14</v>
      </c>
      <c r="K168" s="13">
        <v>662</v>
      </c>
      <c r="L168" s="17">
        <v>662</v>
      </c>
      <c r="M168" s="15" t="s">
        <v>1051</v>
      </c>
      <c r="N168" s="18">
        <v>2850075.7983609498</v>
      </c>
      <c r="O168" s="18">
        <v>558782.60869565199</v>
      </c>
      <c r="P168" s="19">
        <v>3409000</v>
      </c>
      <c r="Q168" s="20">
        <f t="shared" si="0"/>
        <v>726417.39130434766</v>
      </c>
      <c r="R168" s="20">
        <v>0</v>
      </c>
      <c r="S168" s="20">
        <f t="shared" si="4"/>
        <v>3576493.1896652975</v>
      </c>
      <c r="T168" s="20">
        <f t="shared" si="2"/>
        <v>3576400</v>
      </c>
      <c r="U168" s="21" t="s">
        <v>10</v>
      </c>
      <c r="V168" s="12" t="s">
        <v>2222</v>
      </c>
      <c r="W168" s="12" t="s">
        <v>2217</v>
      </c>
      <c r="X168" s="12" t="s">
        <v>2218</v>
      </c>
      <c r="Y168" s="22">
        <v>43294</v>
      </c>
      <c r="Z168" s="23" t="s">
        <v>2219</v>
      </c>
      <c r="AA168" s="24" t="s">
        <v>1593</v>
      </c>
      <c r="AB168" s="76" t="s">
        <v>1051</v>
      </c>
    </row>
    <row r="169" spans="1:28" ht="33" x14ac:dyDescent="0.35">
      <c r="A169" s="10" t="s">
        <v>2661</v>
      </c>
      <c r="B169" s="11" t="s">
        <v>1052</v>
      </c>
      <c r="C169" s="12" t="s">
        <v>2662</v>
      </c>
      <c r="D169" s="13" t="s">
        <v>2663</v>
      </c>
      <c r="E169" s="14" t="s">
        <v>1053</v>
      </c>
      <c r="F169" s="14" t="s">
        <v>1053</v>
      </c>
      <c r="G169" s="15" t="s">
        <v>1053</v>
      </c>
      <c r="H169" s="16" t="s">
        <v>1053</v>
      </c>
      <c r="I169" s="13" t="s">
        <v>2234</v>
      </c>
      <c r="J169" s="13" t="s">
        <v>9</v>
      </c>
      <c r="K169" s="13">
        <v>663</v>
      </c>
      <c r="L169" s="17">
        <v>663</v>
      </c>
      <c r="M169" s="15" t="s">
        <v>2664</v>
      </c>
      <c r="N169" s="18">
        <v>1842887.5884191699</v>
      </c>
      <c r="O169" s="18">
        <v>579130.43478260899</v>
      </c>
      <c r="P169" s="19">
        <v>2422000</v>
      </c>
      <c r="Q169" s="20">
        <f t="shared" si="0"/>
        <v>752869.56521739159</v>
      </c>
      <c r="R169" s="20">
        <v>0</v>
      </c>
      <c r="S169" s="20">
        <f t="shared" si="4"/>
        <v>2595757.1536365617</v>
      </c>
      <c r="T169" s="20">
        <f t="shared" si="2"/>
        <v>2595700</v>
      </c>
      <c r="U169" s="21" t="s">
        <v>10</v>
      </c>
      <c r="V169" s="12" t="s">
        <v>2272</v>
      </c>
      <c r="W169" s="12" t="s">
        <v>2217</v>
      </c>
      <c r="X169" s="12" t="s">
        <v>2273</v>
      </c>
      <c r="Y169" s="22">
        <v>43294</v>
      </c>
      <c r="Z169" s="23" t="s">
        <v>2219</v>
      </c>
      <c r="AA169" s="24" t="s">
        <v>1594</v>
      </c>
      <c r="AB169" s="76" t="s">
        <v>1053</v>
      </c>
    </row>
    <row r="170" spans="1:28" ht="33" x14ac:dyDescent="0.35">
      <c r="A170" s="10" t="s">
        <v>2665</v>
      </c>
      <c r="B170" s="11" t="s">
        <v>1054</v>
      </c>
      <c r="C170" s="12" t="s">
        <v>2662</v>
      </c>
      <c r="D170" s="13" t="s">
        <v>2666</v>
      </c>
      <c r="E170" s="14" t="s">
        <v>1053</v>
      </c>
      <c r="F170" s="14" t="s">
        <v>1053</v>
      </c>
      <c r="G170" s="15" t="s">
        <v>1053</v>
      </c>
      <c r="H170" s="16" t="s">
        <v>1053</v>
      </c>
      <c r="I170" s="13" t="s">
        <v>2234</v>
      </c>
      <c r="J170" s="13" t="s">
        <v>9</v>
      </c>
      <c r="K170" s="13">
        <v>663</v>
      </c>
      <c r="L170" s="17">
        <v>663</v>
      </c>
      <c r="M170" s="15" t="s">
        <v>2664</v>
      </c>
      <c r="N170" s="18">
        <v>1842887.5884191699</v>
      </c>
      <c r="O170" s="18">
        <v>579130.43478260899</v>
      </c>
      <c r="P170" s="19">
        <v>2422000</v>
      </c>
      <c r="Q170" s="20">
        <f t="shared" si="0"/>
        <v>752869.56521739159</v>
      </c>
      <c r="R170" s="20">
        <v>0</v>
      </c>
      <c r="S170" s="20">
        <f t="shared" si="4"/>
        <v>2595757.1536365617</v>
      </c>
      <c r="T170" s="20">
        <f t="shared" si="2"/>
        <v>2595700</v>
      </c>
      <c r="U170" s="21" t="s">
        <v>10</v>
      </c>
      <c r="V170" s="12" t="s">
        <v>2216</v>
      </c>
      <c r="W170" s="12" t="s">
        <v>2217</v>
      </c>
      <c r="X170" s="12" t="s">
        <v>2218</v>
      </c>
      <c r="Y170" s="22">
        <v>43294</v>
      </c>
      <c r="Z170" s="23" t="s">
        <v>2219</v>
      </c>
      <c r="AA170" s="24" t="s">
        <v>1595</v>
      </c>
      <c r="AB170" s="76" t="s">
        <v>1053</v>
      </c>
    </row>
    <row r="171" spans="1:28" ht="33" x14ac:dyDescent="0.35">
      <c r="A171" s="10" t="s">
        <v>2667</v>
      </c>
      <c r="B171" s="11" t="s">
        <v>1055</v>
      </c>
      <c r="C171" s="12" t="s">
        <v>2662</v>
      </c>
      <c r="D171" s="13" t="s">
        <v>2668</v>
      </c>
      <c r="E171" s="14" t="s">
        <v>1056</v>
      </c>
      <c r="F171" s="14" t="s">
        <v>1056</v>
      </c>
      <c r="G171" s="15" t="s">
        <v>1056</v>
      </c>
      <c r="H171" s="16" t="s">
        <v>1056</v>
      </c>
      <c r="I171" s="13" t="s">
        <v>2215</v>
      </c>
      <c r="J171" s="13" t="s">
        <v>9</v>
      </c>
      <c r="K171" s="13">
        <v>663</v>
      </c>
      <c r="L171" s="17">
        <v>663</v>
      </c>
      <c r="M171" s="15" t="s">
        <v>2664</v>
      </c>
      <c r="N171" s="18">
        <v>1842887.5884191699</v>
      </c>
      <c r="O171" s="18">
        <v>579130.43478260899</v>
      </c>
      <c r="P171" s="19">
        <v>2422000</v>
      </c>
      <c r="Q171" s="20">
        <f t="shared" si="0"/>
        <v>752869.56521739159</v>
      </c>
      <c r="R171" s="20">
        <v>0</v>
      </c>
      <c r="S171" s="20">
        <f t="shared" si="4"/>
        <v>2595757.1536365617</v>
      </c>
      <c r="T171" s="20">
        <f t="shared" si="2"/>
        <v>2595700</v>
      </c>
      <c r="U171" s="21" t="s">
        <v>10</v>
      </c>
      <c r="V171" s="12" t="s">
        <v>2216</v>
      </c>
      <c r="W171" s="12" t="s">
        <v>2217</v>
      </c>
      <c r="X171" s="12" t="s">
        <v>2218</v>
      </c>
      <c r="Y171" s="22">
        <v>43294</v>
      </c>
      <c r="Z171" s="23" t="s">
        <v>2219</v>
      </c>
      <c r="AA171" s="24" t="s">
        <v>1596</v>
      </c>
      <c r="AB171" s="76" t="s">
        <v>1056</v>
      </c>
    </row>
    <row r="172" spans="1:28" ht="33" x14ac:dyDescent="0.35">
      <c r="A172" s="10" t="s">
        <v>2669</v>
      </c>
      <c r="B172" s="11" t="s">
        <v>1057</v>
      </c>
      <c r="C172" s="12" t="s">
        <v>2662</v>
      </c>
      <c r="D172" s="13" t="s">
        <v>2670</v>
      </c>
      <c r="E172" s="14" t="s">
        <v>1058</v>
      </c>
      <c r="F172" s="14" t="s">
        <v>1058</v>
      </c>
      <c r="G172" s="15" t="s">
        <v>1058</v>
      </c>
      <c r="H172" s="16" t="s">
        <v>1058</v>
      </c>
      <c r="I172" s="13" t="s">
        <v>2234</v>
      </c>
      <c r="J172" s="13" t="s">
        <v>9</v>
      </c>
      <c r="K172" s="13">
        <v>663</v>
      </c>
      <c r="L172" s="17">
        <v>663</v>
      </c>
      <c r="M172" s="15" t="s">
        <v>2664</v>
      </c>
      <c r="N172" s="18">
        <v>1842887.5884191699</v>
      </c>
      <c r="O172" s="18">
        <v>579130.43478260899</v>
      </c>
      <c r="P172" s="19">
        <v>2422000</v>
      </c>
      <c r="Q172" s="20">
        <f t="shared" si="0"/>
        <v>752869.56521739159</v>
      </c>
      <c r="R172" s="20">
        <v>0</v>
      </c>
      <c r="S172" s="20">
        <f t="shared" si="4"/>
        <v>2595757.1536365617</v>
      </c>
      <c r="T172" s="20">
        <f t="shared" si="2"/>
        <v>2595700</v>
      </c>
      <c r="U172" s="21" t="s">
        <v>10</v>
      </c>
      <c r="V172" s="12" t="s">
        <v>2216</v>
      </c>
      <c r="W172" s="12" t="s">
        <v>2217</v>
      </c>
      <c r="X172" s="12" t="s">
        <v>2218</v>
      </c>
      <c r="Y172" s="22">
        <v>43294</v>
      </c>
      <c r="Z172" s="23" t="s">
        <v>2219</v>
      </c>
      <c r="AA172" s="24" t="s">
        <v>1597</v>
      </c>
      <c r="AB172" s="76" t="s">
        <v>1058</v>
      </c>
    </row>
    <row r="173" spans="1:28" ht="33" x14ac:dyDescent="0.35">
      <c r="A173" s="10" t="s">
        <v>2671</v>
      </c>
      <c r="B173" s="11" t="s">
        <v>1059</v>
      </c>
      <c r="C173" s="12" t="s">
        <v>2662</v>
      </c>
      <c r="D173" s="13" t="s">
        <v>2672</v>
      </c>
      <c r="E173" s="14" t="s">
        <v>1060</v>
      </c>
      <c r="F173" s="14" t="s">
        <v>1060</v>
      </c>
      <c r="G173" s="15" t="s">
        <v>1060</v>
      </c>
      <c r="H173" s="16" t="s">
        <v>1060</v>
      </c>
      <c r="I173" s="13" t="s">
        <v>2215</v>
      </c>
      <c r="J173" s="13" t="s">
        <v>14</v>
      </c>
      <c r="K173" s="13">
        <v>663</v>
      </c>
      <c r="L173" s="17">
        <v>663</v>
      </c>
      <c r="M173" s="15" t="s">
        <v>2664</v>
      </c>
      <c r="N173" s="18">
        <v>1842887.5884191699</v>
      </c>
      <c r="O173" s="18">
        <v>579130.43478260899</v>
      </c>
      <c r="P173" s="19">
        <v>2422000</v>
      </c>
      <c r="Q173" s="20">
        <f t="shared" si="0"/>
        <v>752869.56521739159</v>
      </c>
      <c r="R173" s="20">
        <v>0</v>
      </c>
      <c r="S173" s="20">
        <f t="shared" si="4"/>
        <v>2595757.1536365617</v>
      </c>
      <c r="T173" s="20">
        <f t="shared" si="2"/>
        <v>2595700</v>
      </c>
      <c r="U173" s="21" t="s">
        <v>10</v>
      </c>
      <c r="V173" s="12" t="s">
        <v>2222</v>
      </c>
      <c r="W173" s="12" t="s">
        <v>2217</v>
      </c>
      <c r="X173" s="12" t="s">
        <v>2273</v>
      </c>
      <c r="Y173" s="22">
        <v>43294</v>
      </c>
      <c r="Z173" s="23" t="s">
        <v>2219</v>
      </c>
      <c r="AA173" s="24" t="s">
        <v>1598</v>
      </c>
      <c r="AB173" s="76" t="s">
        <v>1060</v>
      </c>
    </row>
    <row r="174" spans="1:28" ht="33" x14ac:dyDescent="0.35">
      <c r="A174" s="10" t="s">
        <v>2673</v>
      </c>
      <c r="B174" s="11" t="s">
        <v>1061</v>
      </c>
      <c r="C174" s="12" t="s">
        <v>2662</v>
      </c>
      <c r="D174" s="13" t="s">
        <v>2674</v>
      </c>
      <c r="E174" s="14" t="s">
        <v>1056</v>
      </c>
      <c r="F174" s="14" t="s">
        <v>1056</v>
      </c>
      <c r="G174" s="15" t="s">
        <v>1056</v>
      </c>
      <c r="H174" s="16" t="s">
        <v>1056</v>
      </c>
      <c r="I174" s="13" t="s">
        <v>2215</v>
      </c>
      <c r="J174" s="13" t="s">
        <v>9</v>
      </c>
      <c r="K174" s="13">
        <v>663</v>
      </c>
      <c r="L174" s="17">
        <v>663</v>
      </c>
      <c r="M174" s="15" t="s">
        <v>2664</v>
      </c>
      <c r="N174" s="18">
        <v>1842887.5884191699</v>
      </c>
      <c r="O174" s="18">
        <v>579130.43478260899</v>
      </c>
      <c r="P174" s="19">
        <v>2422000</v>
      </c>
      <c r="Q174" s="20">
        <f t="shared" si="0"/>
        <v>752869.56521739159</v>
      </c>
      <c r="R174" s="20">
        <v>0</v>
      </c>
      <c r="S174" s="20">
        <f t="shared" si="4"/>
        <v>2595757.1536365617</v>
      </c>
      <c r="T174" s="20">
        <f t="shared" si="2"/>
        <v>2595700</v>
      </c>
      <c r="U174" s="21" t="s">
        <v>10</v>
      </c>
      <c r="V174" s="12" t="s">
        <v>2222</v>
      </c>
      <c r="W174" s="12" t="s">
        <v>2217</v>
      </c>
      <c r="X174" s="12" t="s">
        <v>2218</v>
      </c>
      <c r="Y174" s="22">
        <v>43294</v>
      </c>
      <c r="Z174" s="23" t="s">
        <v>2219</v>
      </c>
      <c r="AA174" s="24" t="s">
        <v>1599</v>
      </c>
      <c r="AB174" s="76" t="s">
        <v>1056</v>
      </c>
    </row>
    <row r="175" spans="1:28" ht="33" x14ac:dyDescent="0.35">
      <c r="A175" s="10" t="s">
        <v>2675</v>
      </c>
      <c r="B175" s="11" t="s">
        <v>1062</v>
      </c>
      <c r="C175" s="12" t="s">
        <v>2662</v>
      </c>
      <c r="D175" s="13" t="s">
        <v>2676</v>
      </c>
      <c r="E175" s="14" t="s">
        <v>1053</v>
      </c>
      <c r="F175" s="14" t="s">
        <v>1053</v>
      </c>
      <c r="G175" s="15" t="s">
        <v>1053</v>
      </c>
      <c r="H175" s="16" t="s">
        <v>1053</v>
      </c>
      <c r="I175" s="13" t="s">
        <v>2234</v>
      </c>
      <c r="J175" s="13" t="s">
        <v>9</v>
      </c>
      <c r="K175" s="13">
        <v>663</v>
      </c>
      <c r="L175" s="17">
        <v>663</v>
      </c>
      <c r="M175" s="15" t="s">
        <v>2664</v>
      </c>
      <c r="N175" s="18">
        <v>1842887.5884191699</v>
      </c>
      <c r="O175" s="18">
        <v>579130.43478260899</v>
      </c>
      <c r="P175" s="19">
        <v>2422000</v>
      </c>
      <c r="Q175" s="20">
        <f t="shared" si="0"/>
        <v>752869.56521739159</v>
      </c>
      <c r="R175" s="20">
        <v>0</v>
      </c>
      <c r="S175" s="20">
        <f t="shared" si="4"/>
        <v>2595757.1536365617</v>
      </c>
      <c r="T175" s="20">
        <f t="shared" si="2"/>
        <v>2595700</v>
      </c>
      <c r="U175" s="21" t="s">
        <v>10</v>
      </c>
      <c r="V175" s="12" t="s">
        <v>2222</v>
      </c>
      <c r="W175" s="12" t="s">
        <v>2217</v>
      </c>
      <c r="X175" s="12" t="s">
        <v>2218</v>
      </c>
      <c r="Y175" s="22">
        <v>43294</v>
      </c>
      <c r="Z175" s="23" t="s">
        <v>2219</v>
      </c>
      <c r="AA175" s="24" t="s">
        <v>1600</v>
      </c>
      <c r="AB175" s="76" t="s">
        <v>1053</v>
      </c>
    </row>
    <row r="176" spans="1:28" ht="33" x14ac:dyDescent="0.35">
      <c r="A176" s="10" t="s">
        <v>2677</v>
      </c>
      <c r="B176" s="11" t="s">
        <v>1063</v>
      </c>
      <c r="C176" s="12" t="s">
        <v>2662</v>
      </c>
      <c r="D176" s="13" t="s">
        <v>2678</v>
      </c>
      <c r="E176" s="14" t="s">
        <v>1064</v>
      </c>
      <c r="F176" s="14" t="s">
        <v>1064</v>
      </c>
      <c r="G176" s="15" t="s">
        <v>1064</v>
      </c>
      <c r="H176" s="16" t="s">
        <v>1064</v>
      </c>
      <c r="I176" s="13" t="s">
        <v>2234</v>
      </c>
      <c r="J176" s="13" t="s">
        <v>211</v>
      </c>
      <c r="K176" s="13">
        <v>663</v>
      </c>
      <c r="L176" s="17">
        <v>663</v>
      </c>
      <c r="M176" s="15" t="s">
        <v>2664</v>
      </c>
      <c r="N176" s="18">
        <v>1842887.5884191699</v>
      </c>
      <c r="O176" s="18">
        <v>579130.43478260899</v>
      </c>
      <c r="P176" s="19">
        <v>2422000</v>
      </c>
      <c r="Q176" s="20">
        <f t="shared" si="0"/>
        <v>752869.56521739159</v>
      </c>
      <c r="R176" s="20">
        <v>0</v>
      </c>
      <c r="S176" s="20">
        <f t="shared" si="4"/>
        <v>2595757.1536365617</v>
      </c>
      <c r="T176" s="20">
        <f t="shared" si="2"/>
        <v>2595700</v>
      </c>
      <c r="U176" s="21" t="s">
        <v>10</v>
      </c>
      <c r="V176" s="12" t="s">
        <v>2356</v>
      </c>
      <c r="W176" s="12" t="s">
        <v>2217</v>
      </c>
      <c r="X176" s="12" t="s">
        <v>2253</v>
      </c>
      <c r="Y176" s="22">
        <v>43294</v>
      </c>
      <c r="Z176" s="23" t="s">
        <v>2219</v>
      </c>
      <c r="AA176" s="24" t="s">
        <v>1601</v>
      </c>
      <c r="AB176" s="76" t="s">
        <v>1064</v>
      </c>
    </row>
    <row r="177" spans="1:28" ht="33" x14ac:dyDescent="0.35">
      <c r="A177" s="10" t="s">
        <v>2679</v>
      </c>
      <c r="B177" s="11" t="s">
        <v>1065</v>
      </c>
      <c r="C177" s="12" t="s">
        <v>2662</v>
      </c>
      <c r="D177" s="13" t="s">
        <v>2680</v>
      </c>
      <c r="E177" s="14" t="s">
        <v>1066</v>
      </c>
      <c r="F177" s="14" t="s">
        <v>1066</v>
      </c>
      <c r="G177" s="15" t="s">
        <v>1066</v>
      </c>
      <c r="H177" s="16" t="s">
        <v>1066</v>
      </c>
      <c r="I177" s="13" t="s">
        <v>2234</v>
      </c>
      <c r="J177" s="13" t="s">
        <v>211</v>
      </c>
      <c r="K177" s="13">
        <v>663</v>
      </c>
      <c r="L177" s="17">
        <v>663</v>
      </c>
      <c r="M177" s="15" t="s">
        <v>2664</v>
      </c>
      <c r="N177" s="18">
        <v>1842887.5884191699</v>
      </c>
      <c r="O177" s="18">
        <v>579130.43478260899</v>
      </c>
      <c r="P177" s="19">
        <v>2422000</v>
      </c>
      <c r="Q177" s="20">
        <f t="shared" si="0"/>
        <v>752869.56521739159</v>
      </c>
      <c r="R177" s="20">
        <v>0</v>
      </c>
      <c r="S177" s="20">
        <f t="shared" si="4"/>
        <v>2595757.1536365617</v>
      </c>
      <c r="T177" s="20">
        <f t="shared" si="2"/>
        <v>2595700</v>
      </c>
      <c r="U177" s="21" t="s">
        <v>10</v>
      </c>
      <c r="V177" s="12" t="s">
        <v>2356</v>
      </c>
      <c r="W177" s="12" t="s">
        <v>2217</v>
      </c>
      <c r="X177" s="12" t="s">
        <v>2253</v>
      </c>
      <c r="Y177" s="22">
        <v>43294</v>
      </c>
      <c r="Z177" s="23" t="s">
        <v>2219</v>
      </c>
      <c r="AA177" s="24" t="s">
        <v>1602</v>
      </c>
      <c r="AB177" s="76" t="s">
        <v>1066</v>
      </c>
    </row>
    <row r="178" spans="1:28" ht="33" x14ac:dyDescent="0.35">
      <c r="A178" s="10" t="s">
        <v>2681</v>
      </c>
      <c r="B178" s="11" t="s">
        <v>1067</v>
      </c>
      <c r="C178" s="12" t="s">
        <v>2662</v>
      </c>
      <c r="D178" s="13" t="s">
        <v>2682</v>
      </c>
      <c r="E178" s="14" t="s">
        <v>1068</v>
      </c>
      <c r="F178" s="14" t="s">
        <v>1068</v>
      </c>
      <c r="G178" s="15" t="s">
        <v>1068</v>
      </c>
      <c r="H178" s="16" t="s">
        <v>1068</v>
      </c>
      <c r="I178" s="13" t="s">
        <v>2234</v>
      </c>
      <c r="J178" s="13" t="s">
        <v>9</v>
      </c>
      <c r="K178" s="13">
        <v>663</v>
      </c>
      <c r="L178" s="17">
        <v>663</v>
      </c>
      <c r="M178" s="15" t="s">
        <v>2664</v>
      </c>
      <c r="N178" s="18">
        <v>1842887.5884191699</v>
      </c>
      <c r="O178" s="18">
        <v>579130.43478260899</v>
      </c>
      <c r="P178" s="19">
        <v>2422000</v>
      </c>
      <c r="Q178" s="20">
        <f t="shared" si="0"/>
        <v>752869.56521739159</v>
      </c>
      <c r="R178" s="20">
        <v>0</v>
      </c>
      <c r="S178" s="20">
        <f t="shared" si="4"/>
        <v>2595757.1536365617</v>
      </c>
      <c r="T178" s="20">
        <f t="shared" si="2"/>
        <v>2595700</v>
      </c>
      <c r="U178" s="21" t="s">
        <v>10</v>
      </c>
      <c r="V178" s="12" t="s">
        <v>2356</v>
      </c>
      <c r="W178" s="12" t="s">
        <v>2217</v>
      </c>
      <c r="X178" s="12" t="s">
        <v>2253</v>
      </c>
      <c r="Y178" s="22">
        <v>43294</v>
      </c>
      <c r="Z178" s="23" t="s">
        <v>2219</v>
      </c>
      <c r="AA178" s="24" t="s">
        <v>1603</v>
      </c>
      <c r="AB178" s="76" t="s">
        <v>1068</v>
      </c>
    </row>
    <row r="179" spans="1:28" ht="33" x14ac:dyDescent="0.35">
      <c r="A179" s="10" t="s">
        <v>2683</v>
      </c>
      <c r="B179" s="11" t="s">
        <v>1069</v>
      </c>
      <c r="C179" s="12" t="s">
        <v>2662</v>
      </c>
      <c r="D179" s="13" t="s">
        <v>2684</v>
      </c>
      <c r="E179" s="14" t="s">
        <v>1070</v>
      </c>
      <c r="F179" s="14" t="s">
        <v>1070</v>
      </c>
      <c r="G179" s="15" t="s">
        <v>1070</v>
      </c>
      <c r="H179" s="16" t="s">
        <v>1070</v>
      </c>
      <c r="I179" s="13" t="s">
        <v>2215</v>
      </c>
      <c r="J179" s="13" t="s">
        <v>9</v>
      </c>
      <c r="K179" s="13">
        <v>663</v>
      </c>
      <c r="L179" s="17">
        <v>663</v>
      </c>
      <c r="M179" s="15" t="s">
        <v>2664</v>
      </c>
      <c r="N179" s="18">
        <v>1842887.5884191699</v>
      </c>
      <c r="O179" s="18">
        <v>579130.43478260899</v>
      </c>
      <c r="P179" s="19">
        <v>2422000</v>
      </c>
      <c r="Q179" s="20">
        <f t="shared" si="0"/>
        <v>752869.56521739159</v>
      </c>
      <c r="R179" s="20">
        <v>0</v>
      </c>
      <c r="S179" s="20">
        <f t="shared" si="4"/>
        <v>2595757.1536365617</v>
      </c>
      <c r="T179" s="20">
        <f t="shared" si="2"/>
        <v>2595700</v>
      </c>
      <c r="U179" s="21" t="s">
        <v>10</v>
      </c>
      <c r="V179" s="12" t="s">
        <v>2356</v>
      </c>
      <c r="W179" s="12" t="s">
        <v>2217</v>
      </c>
      <c r="X179" s="12" t="s">
        <v>2253</v>
      </c>
      <c r="Y179" s="22">
        <v>43294</v>
      </c>
      <c r="Z179" s="23" t="s">
        <v>2219</v>
      </c>
      <c r="AA179" s="24" t="s">
        <v>1604</v>
      </c>
      <c r="AB179" s="76" t="s">
        <v>1070</v>
      </c>
    </row>
    <row r="180" spans="1:28" ht="49.5" x14ac:dyDescent="0.35">
      <c r="A180" s="10" t="s">
        <v>2685</v>
      </c>
      <c r="B180" s="11" t="s">
        <v>1071</v>
      </c>
      <c r="C180" s="12" t="s">
        <v>2686</v>
      </c>
      <c r="D180" s="13" t="s">
        <v>2687</v>
      </c>
      <c r="E180" s="14" t="s">
        <v>1072</v>
      </c>
      <c r="F180" s="14" t="s">
        <v>1072</v>
      </c>
      <c r="G180" s="15" t="s">
        <v>1072</v>
      </c>
      <c r="H180" s="16" t="s">
        <v>2688</v>
      </c>
      <c r="I180" s="13" t="s">
        <v>2215</v>
      </c>
      <c r="J180" s="13" t="s">
        <v>9</v>
      </c>
      <c r="K180" s="13">
        <v>664</v>
      </c>
      <c r="L180" s="17">
        <v>664</v>
      </c>
      <c r="M180" s="15" t="s">
        <v>2689</v>
      </c>
      <c r="N180" s="18">
        <v>2110179.3846386001</v>
      </c>
      <c r="O180" s="18">
        <v>937565.21739130397</v>
      </c>
      <c r="P180" s="19">
        <v>3048000</v>
      </c>
      <c r="Q180" s="20">
        <f t="shared" si="0"/>
        <v>1218834.7826086953</v>
      </c>
      <c r="R180" s="20">
        <v>0</v>
      </c>
      <c r="S180" s="20">
        <f t="shared" si="4"/>
        <v>3329014.1672472954</v>
      </c>
      <c r="T180" s="20">
        <f t="shared" si="2"/>
        <v>3329000</v>
      </c>
      <c r="U180" s="21" t="s">
        <v>10</v>
      </c>
      <c r="V180" s="12" t="s">
        <v>2216</v>
      </c>
      <c r="W180" s="12" t="s">
        <v>2217</v>
      </c>
      <c r="X180" s="12" t="s">
        <v>2218</v>
      </c>
      <c r="Y180" s="22">
        <v>43294</v>
      </c>
      <c r="Z180" s="23" t="s">
        <v>2219</v>
      </c>
      <c r="AA180" s="24" t="s">
        <v>1605</v>
      </c>
      <c r="AB180" s="76" t="s">
        <v>1072</v>
      </c>
    </row>
    <row r="181" spans="1:28" ht="49.5" x14ac:dyDescent="0.35">
      <c r="A181" s="10" t="s">
        <v>2690</v>
      </c>
      <c r="B181" s="11" t="s">
        <v>1073</v>
      </c>
      <c r="C181" s="12" t="s">
        <v>2686</v>
      </c>
      <c r="D181" s="13" t="s">
        <v>2691</v>
      </c>
      <c r="E181" s="14" t="s">
        <v>1074</v>
      </c>
      <c r="F181" s="14" t="s">
        <v>1074</v>
      </c>
      <c r="G181" s="15" t="s">
        <v>1074</v>
      </c>
      <c r="H181" s="16" t="s">
        <v>2692</v>
      </c>
      <c r="I181" s="13" t="s">
        <v>2215</v>
      </c>
      <c r="J181" s="13" t="s">
        <v>14</v>
      </c>
      <c r="K181" s="13">
        <v>664</v>
      </c>
      <c r="L181" s="17">
        <v>664</v>
      </c>
      <c r="M181" s="15" t="s">
        <v>2689</v>
      </c>
      <c r="N181" s="18">
        <v>2110179.3846386001</v>
      </c>
      <c r="O181" s="18">
        <v>937565.21739130397</v>
      </c>
      <c r="P181" s="19">
        <v>3048000</v>
      </c>
      <c r="Q181" s="20">
        <f t="shared" si="0"/>
        <v>1218834.7826086953</v>
      </c>
      <c r="R181" s="20">
        <v>0</v>
      </c>
      <c r="S181" s="20">
        <f t="shared" si="4"/>
        <v>3329014.1672472954</v>
      </c>
      <c r="T181" s="20">
        <f t="shared" si="2"/>
        <v>3329000</v>
      </c>
      <c r="U181" s="21" t="s">
        <v>10</v>
      </c>
      <c r="V181" s="12" t="s">
        <v>2222</v>
      </c>
      <c r="W181" s="12" t="s">
        <v>2217</v>
      </c>
      <c r="X181" s="12" t="s">
        <v>2218</v>
      </c>
      <c r="Y181" s="22">
        <v>43294</v>
      </c>
      <c r="Z181" s="23" t="s">
        <v>2219</v>
      </c>
      <c r="AA181" s="24" t="s">
        <v>1606</v>
      </c>
      <c r="AB181" s="76" t="s">
        <v>1074</v>
      </c>
    </row>
    <row r="182" spans="1:28" ht="33" x14ac:dyDescent="0.35">
      <c r="A182" s="10" t="s">
        <v>2693</v>
      </c>
      <c r="B182" s="11" t="s">
        <v>1075</v>
      </c>
      <c r="C182" s="12" t="s">
        <v>2694</v>
      </c>
      <c r="D182" s="13" t="s">
        <v>2695</v>
      </c>
      <c r="E182" s="14" t="s">
        <v>1076</v>
      </c>
      <c r="F182" s="14" t="s">
        <v>1076</v>
      </c>
      <c r="G182" s="15" t="s">
        <v>1076</v>
      </c>
      <c r="H182" s="16" t="s">
        <v>1076</v>
      </c>
      <c r="I182" s="13" t="s">
        <v>2234</v>
      </c>
      <c r="J182" s="13" t="s">
        <v>211</v>
      </c>
      <c r="K182" s="13">
        <v>665</v>
      </c>
      <c r="L182" s="17">
        <v>665</v>
      </c>
      <c r="M182" s="15" t="s">
        <v>2696</v>
      </c>
      <c r="N182" s="18">
        <v>1069715.02279983</v>
      </c>
      <c r="O182" s="18">
        <v>358434.78260869603</v>
      </c>
      <c r="P182" s="19">
        <v>1428000</v>
      </c>
      <c r="Q182" s="20">
        <f t="shared" si="0"/>
        <v>465965.21739130485</v>
      </c>
      <c r="R182" s="20">
        <v>0</v>
      </c>
      <c r="S182" s="20">
        <f t="shared" si="4"/>
        <v>1535680.2401911349</v>
      </c>
      <c r="T182" s="20">
        <f t="shared" si="2"/>
        <v>1535600</v>
      </c>
      <c r="U182" s="21" t="s">
        <v>10</v>
      </c>
      <c r="V182" s="12" t="s">
        <v>2216</v>
      </c>
      <c r="W182" s="12" t="s">
        <v>2217</v>
      </c>
      <c r="X182" s="12" t="s">
        <v>2218</v>
      </c>
      <c r="Y182" s="22">
        <v>43294</v>
      </c>
      <c r="Z182" s="23" t="s">
        <v>2219</v>
      </c>
      <c r="AA182" s="24" t="s">
        <v>1607</v>
      </c>
      <c r="AB182" s="76" t="s">
        <v>1076</v>
      </c>
    </row>
    <row r="183" spans="1:28" ht="33" x14ac:dyDescent="0.35">
      <c r="A183" s="10" t="s">
        <v>2697</v>
      </c>
      <c r="B183" s="11" t="s">
        <v>1077</v>
      </c>
      <c r="C183" s="12" t="s">
        <v>2694</v>
      </c>
      <c r="D183" s="13" t="s">
        <v>2698</v>
      </c>
      <c r="E183" s="14" t="s">
        <v>1078</v>
      </c>
      <c r="F183" s="14" t="s">
        <v>1078</v>
      </c>
      <c r="G183" s="15" t="s">
        <v>1078</v>
      </c>
      <c r="H183" s="16" t="s">
        <v>2696</v>
      </c>
      <c r="I183" s="13" t="s">
        <v>2234</v>
      </c>
      <c r="J183" s="13" t="s">
        <v>211</v>
      </c>
      <c r="K183" s="13">
        <v>665</v>
      </c>
      <c r="L183" s="17">
        <v>665</v>
      </c>
      <c r="M183" s="15" t="s">
        <v>2696</v>
      </c>
      <c r="N183" s="18">
        <v>1069715.02279983</v>
      </c>
      <c r="O183" s="18">
        <v>358434.78260869603</v>
      </c>
      <c r="P183" s="19">
        <v>1428000</v>
      </c>
      <c r="Q183" s="20">
        <f t="shared" si="0"/>
        <v>465965.21739130485</v>
      </c>
      <c r="R183" s="20">
        <v>0</v>
      </c>
      <c r="S183" s="20">
        <f t="shared" si="4"/>
        <v>1535680.2401911349</v>
      </c>
      <c r="T183" s="20">
        <f t="shared" si="2"/>
        <v>1535600</v>
      </c>
      <c r="U183" s="21" t="s">
        <v>10</v>
      </c>
      <c r="V183" s="12" t="s">
        <v>2222</v>
      </c>
      <c r="W183" s="12" t="s">
        <v>2217</v>
      </c>
      <c r="X183" s="12" t="s">
        <v>2218</v>
      </c>
      <c r="Y183" s="22">
        <v>43294</v>
      </c>
      <c r="Z183" s="23" t="s">
        <v>2219</v>
      </c>
      <c r="AA183" s="24" t="s">
        <v>1608</v>
      </c>
      <c r="AB183" s="76" t="s">
        <v>1078</v>
      </c>
    </row>
    <row r="184" spans="1:28" ht="33" x14ac:dyDescent="0.35">
      <c r="A184" s="10" t="s">
        <v>2699</v>
      </c>
      <c r="B184" s="11" t="s">
        <v>248</v>
      </c>
      <c r="C184" s="12" t="s">
        <v>2700</v>
      </c>
      <c r="D184" s="13" t="s">
        <v>2701</v>
      </c>
      <c r="E184" s="14" t="s">
        <v>249</v>
      </c>
      <c r="F184" s="14" t="s">
        <v>249</v>
      </c>
      <c r="G184" s="15" t="s">
        <v>249</v>
      </c>
      <c r="H184" s="16" t="s">
        <v>249</v>
      </c>
      <c r="I184" s="13" t="s">
        <v>2234</v>
      </c>
      <c r="J184" s="13" t="s">
        <v>9</v>
      </c>
      <c r="K184" s="13">
        <v>468</v>
      </c>
      <c r="L184" s="17">
        <v>468</v>
      </c>
      <c r="M184" s="15" t="s">
        <v>2702</v>
      </c>
      <c r="N184" s="18">
        <v>1577510.2450036199</v>
      </c>
      <c r="O184" s="18">
        <v>538434.78260869603</v>
      </c>
      <c r="P184" s="19">
        <v>2116000</v>
      </c>
      <c r="Q184" s="20">
        <f t="shared" si="0"/>
        <v>699965.2173913049</v>
      </c>
      <c r="R184" s="20">
        <v>0</v>
      </c>
      <c r="S184" s="20">
        <f t="shared" si="4"/>
        <v>2277475.4623949248</v>
      </c>
      <c r="T184" s="20">
        <f t="shared" si="2"/>
        <v>2277400</v>
      </c>
      <c r="U184" s="21" t="s">
        <v>10</v>
      </c>
      <c r="V184" s="12" t="s">
        <v>2272</v>
      </c>
      <c r="W184" s="12" t="s">
        <v>2472</v>
      </c>
      <c r="X184" s="12" t="s">
        <v>2273</v>
      </c>
      <c r="Y184" s="22">
        <v>43294</v>
      </c>
      <c r="Z184" s="23" t="s">
        <v>2219</v>
      </c>
      <c r="AA184" s="24" t="s">
        <v>1609</v>
      </c>
      <c r="AB184" s="76" t="s">
        <v>249</v>
      </c>
    </row>
    <row r="185" spans="1:28" ht="33" x14ac:dyDescent="0.35">
      <c r="A185" s="10" t="s">
        <v>2703</v>
      </c>
      <c r="B185" s="11" t="s">
        <v>250</v>
      </c>
      <c r="C185" s="12" t="s">
        <v>2700</v>
      </c>
      <c r="D185" s="13" t="s">
        <v>2704</v>
      </c>
      <c r="E185" s="14" t="s">
        <v>251</v>
      </c>
      <c r="F185" s="14" t="s">
        <v>251</v>
      </c>
      <c r="G185" s="15" t="s">
        <v>251</v>
      </c>
      <c r="H185" s="16" t="s">
        <v>251</v>
      </c>
      <c r="I185" s="13" t="s">
        <v>2234</v>
      </c>
      <c r="J185" s="13" t="s">
        <v>14</v>
      </c>
      <c r="K185" s="13">
        <v>468</v>
      </c>
      <c r="L185" s="17">
        <v>468</v>
      </c>
      <c r="M185" s="15" t="s">
        <v>2702</v>
      </c>
      <c r="N185" s="18">
        <v>1577510.2450036199</v>
      </c>
      <c r="O185" s="18">
        <v>538434.78260869603</v>
      </c>
      <c r="P185" s="19">
        <v>2116000</v>
      </c>
      <c r="Q185" s="20">
        <f t="shared" si="0"/>
        <v>699965.2173913049</v>
      </c>
      <c r="R185" s="20">
        <v>0</v>
      </c>
      <c r="S185" s="20">
        <f t="shared" si="4"/>
        <v>2277475.4623949248</v>
      </c>
      <c r="T185" s="20">
        <f t="shared" si="2"/>
        <v>2277400</v>
      </c>
      <c r="U185" s="21" t="s">
        <v>10</v>
      </c>
      <c r="V185" s="12" t="s">
        <v>2320</v>
      </c>
      <c r="W185" s="12" t="s">
        <v>2472</v>
      </c>
      <c r="X185" s="12" t="s">
        <v>2226</v>
      </c>
      <c r="Y185" s="22">
        <v>43294</v>
      </c>
      <c r="Z185" s="23" t="s">
        <v>2219</v>
      </c>
      <c r="AA185" s="24" t="s">
        <v>1610</v>
      </c>
      <c r="AB185" s="76" t="s">
        <v>251</v>
      </c>
    </row>
    <row r="186" spans="1:28" ht="33" x14ac:dyDescent="0.35">
      <c r="A186" s="10" t="s">
        <v>2705</v>
      </c>
      <c r="B186" s="11" t="s">
        <v>252</v>
      </c>
      <c r="C186" s="12" t="s">
        <v>2700</v>
      </c>
      <c r="D186" s="13" t="s">
        <v>2706</v>
      </c>
      <c r="E186" s="14" t="s">
        <v>253</v>
      </c>
      <c r="F186" s="14" t="s">
        <v>253</v>
      </c>
      <c r="G186" s="15" t="s">
        <v>253</v>
      </c>
      <c r="H186" s="16" t="s">
        <v>253</v>
      </c>
      <c r="I186" s="13" t="s">
        <v>2215</v>
      </c>
      <c r="J186" s="13" t="s">
        <v>14</v>
      </c>
      <c r="K186" s="13">
        <v>468</v>
      </c>
      <c r="L186" s="17">
        <v>468</v>
      </c>
      <c r="M186" s="15" t="s">
        <v>2702</v>
      </c>
      <c r="N186" s="18">
        <v>1577510.2450036199</v>
      </c>
      <c r="O186" s="18">
        <v>538434.78260869603</v>
      </c>
      <c r="P186" s="19">
        <v>2116000</v>
      </c>
      <c r="Q186" s="20">
        <f t="shared" si="0"/>
        <v>699965.2173913049</v>
      </c>
      <c r="R186" s="20">
        <v>0</v>
      </c>
      <c r="S186" s="20">
        <f t="shared" si="4"/>
        <v>2277475.4623949248</v>
      </c>
      <c r="T186" s="20">
        <f t="shared" si="2"/>
        <v>2277400</v>
      </c>
      <c r="U186" s="21" t="s">
        <v>10</v>
      </c>
      <c r="V186" s="12" t="s">
        <v>2320</v>
      </c>
      <c r="W186" s="12" t="s">
        <v>2472</v>
      </c>
      <c r="X186" s="12" t="s">
        <v>2226</v>
      </c>
      <c r="Y186" s="22">
        <v>43294</v>
      </c>
      <c r="Z186" s="23" t="s">
        <v>2219</v>
      </c>
      <c r="AA186" s="24" t="s">
        <v>1611</v>
      </c>
      <c r="AB186" s="76" t="s">
        <v>253</v>
      </c>
    </row>
    <row r="187" spans="1:28" ht="33" x14ac:dyDescent="0.35">
      <c r="A187" s="10" t="s">
        <v>2707</v>
      </c>
      <c r="B187" s="11" t="s">
        <v>254</v>
      </c>
      <c r="C187" s="12" t="s">
        <v>2700</v>
      </c>
      <c r="D187" s="13" t="s">
        <v>2708</v>
      </c>
      <c r="E187" s="14" t="s">
        <v>255</v>
      </c>
      <c r="F187" s="14" t="s">
        <v>256</v>
      </c>
      <c r="G187" s="15" t="s">
        <v>255</v>
      </c>
      <c r="H187" s="16" t="s">
        <v>255</v>
      </c>
      <c r="I187" s="13" t="s">
        <v>2215</v>
      </c>
      <c r="J187" s="13" t="s">
        <v>14</v>
      </c>
      <c r="K187" s="13">
        <v>468</v>
      </c>
      <c r="L187" s="17">
        <v>468</v>
      </c>
      <c r="M187" s="15" t="s">
        <v>2702</v>
      </c>
      <c r="N187" s="18">
        <v>1577510.2450036199</v>
      </c>
      <c r="O187" s="18">
        <v>538434.78260869603</v>
      </c>
      <c r="P187" s="19">
        <v>2116000</v>
      </c>
      <c r="Q187" s="20">
        <f t="shared" si="0"/>
        <v>699965.2173913049</v>
      </c>
      <c r="R187" s="20">
        <v>0</v>
      </c>
      <c r="S187" s="20">
        <f t="shared" si="4"/>
        <v>2277475.4623949248</v>
      </c>
      <c r="T187" s="20">
        <f t="shared" si="2"/>
        <v>2277400</v>
      </c>
      <c r="U187" s="21" t="s">
        <v>10</v>
      </c>
      <c r="V187" s="12" t="s">
        <v>2320</v>
      </c>
      <c r="W187" s="12" t="s">
        <v>2472</v>
      </c>
      <c r="X187" s="12" t="s">
        <v>2226</v>
      </c>
      <c r="Y187" s="22">
        <v>43294</v>
      </c>
      <c r="Z187" s="23" t="s">
        <v>2219</v>
      </c>
      <c r="AA187" s="24" t="s">
        <v>1612</v>
      </c>
      <c r="AB187" s="76" t="s">
        <v>256</v>
      </c>
    </row>
    <row r="188" spans="1:28" ht="33" x14ac:dyDescent="0.35">
      <c r="A188" s="10" t="s">
        <v>2709</v>
      </c>
      <c r="B188" s="11" t="s">
        <v>257</v>
      </c>
      <c r="C188" s="12" t="s">
        <v>2700</v>
      </c>
      <c r="D188" s="13" t="s">
        <v>2710</v>
      </c>
      <c r="E188" s="14" t="s">
        <v>258</v>
      </c>
      <c r="F188" s="14" t="s">
        <v>258</v>
      </c>
      <c r="G188" s="15" t="s">
        <v>258</v>
      </c>
      <c r="H188" s="16" t="s">
        <v>258</v>
      </c>
      <c r="I188" s="13" t="s">
        <v>2711</v>
      </c>
      <c r="J188" s="13" t="s">
        <v>9</v>
      </c>
      <c r="K188" s="13">
        <v>468</v>
      </c>
      <c r="L188" s="17">
        <v>468</v>
      </c>
      <c r="M188" s="15" t="s">
        <v>2702</v>
      </c>
      <c r="N188" s="18">
        <v>1577510.2450036199</v>
      </c>
      <c r="O188" s="18">
        <v>538434.78260869603</v>
      </c>
      <c r="P188" s="19">
        <v>2116000</v>
      </c>
      <c r="Q188" s="20">
        <f t="shared" si="0"/>
        <v>699965.2173913049</v>
      </c>
      <c r="R188" s="20">
        <v>0</v>
      </c>
      <c r="S188" s="20">
        <f t="shared" si="4"/>
        <v>2277475.4623949248</v>
      </c>
      <c r="T188" s="20">
        <f t="shared" si="2"/>
        <v>2277400</v>
      </c>
      <c r="U188" s="21" t="s">
        <v>10</v>
      </c>
      <c r="V188" s="12" t="s">
        <v>2320</v>
      </c>
      <c r="W188" s="12" t="s">
        <v>2472</v>
      </c>
      <c r="X188" s="12" t="s">
        <v>2218</v>
      </c>
      <c r="Y188" s="22">
        <v>43294</v>
      </c>
      <c r="Z188" s="23" t="s">
        <v>2219</v>
      </c>
      <c r="AA188" s="24" t="s">
        <v>1613</v>
      </c>
      <c r="AB188" s="76" t="s">
        <v>258</v>
      </c>
    </row>
    <row r="189" spans="1:28" ht="33" x14ac:dyDescent="0.35">
      <c r="A189" s="10" t="s">
        <v>2712</v>
      </c>
      <c r="B189" s="11" t="s">
        <v>259</v>
      </c>
      <c r="C189" s="12" t="s">
        <v>2700</v>
      </c>
      <c r="D189" s="13" t="s">
        <v>2713</v>
      </c>
      <c r="E189" s="14" t="s">
        <v>260</v>
      </c>
      <c r="F189" s="14" t="s">
        <v>260</v>
      </c>
      <c r="G189" s="15" t="s">
        <v>260</v>
      </c>
      <c r="H189" s="16" t="s">
        <v>260</v>
      </c>
      <c r="I189" s="13" t="s">
        <v>2234</v>
      </c>
      <c r="J189" s="13" t="s">
        <v>9</v>
      </c>
      <c r="K189" s="13">
        <v>468</v>
      </c>
      <c r="L189" s="17">
        <v>468</v>
      </c>
      <c r="M189" s="15" t="s">
        <v>2702</v>
      </c>
      <c r="N189" s="18">
        <v>1577510.2450036199</v>
      </c>
      <c r="O189" s="18">
        <v>538434.78260869603</v>
      </c>
      <c r="P189" s="19">
        <v>2116000</v>
      </c>
      <c r="Q189" s="20">
        <f t="shared" si="0"/>
        <v>699965.2173913049</v>
      </c>
      <c r="R189" s="20">
        <v>0</v>
      </c>
      <c r="S189" s="20">
        <f t="shared" si="4"/>
        <v>2277475.4623949248</v>
      </c>
      <c r="T189" s="20">
        <f t="shared" si="2"/>
        <v>2277400</v>
      </c>
      <c r="U189" s="21" t="s">
        <v>10</v>
      </c>
      <c r="V189" s="12" t="s">
        <v>2320</v>
      </c>
      <c r="W189" s="12" t="s">
        <v>2472</v>
      </c>
      <c r="X189" s="12" t="s">
        <v>2218</v>
      </c>
      <c r="Y189" s="22">
        <v>43294</v>
      </c>
      <c r="Z189" s="23" t="s">
        <v>2219</v>
      </c>
      <c r="AA189" s="24" t="s">
        <v>1614</v>
      </c>
      <c r="AB189" s="76" t="s">
        <v>260</v>
      </c>
    </row>
    <row r="190" spans="1:28" ht="33" x14ac:dyDescent="0.35">
      <c r="A190" s="10" t="s">
        <v>2714</v>
      </c>
      <c r="B190" s="11" t="s">
        <v>261</v>
      </c>
      <c r="C190" s="12" t="s">
        <v>2700</v>
      </c>
      <c r="D190" s="13" t="s">
        <v>2715</v>
      </c>
      <c r="E190" s="14" t="s">
        <v>262</v>
      </c>
      <c r="F190" s="14" t="s">
        <v>262</v>
      </c>
      <c r="G190" s="15" t="s">
        <v>262</v>
      </c>
      <c r="H190" s="16" t="s">
        <v>2716</v>
      </c>
      <c r="I190" s="13" t="s">
        <v>2234</v>
      </c>
      <c r="J190" s="13" t="s">
        <v>9</v>
      </c>
      <c r="K190" s="13">
        <v>468</v>
      </c>
      <c r="L190" s="17">
        <v>468</v>
      </c>
      <c r="M190" s="15" t="s">
        <v>2702</v>
      </c>
      <c r="N190" s="18">
        <v>1577510.2450036199</v>
      </c>
      <c r="O190" s="18">
        <v>538434.78260869603</v>
      </c>
      <c r="P190" s="19">
        <v>2116000</v>
      </c>
      <c r="Q190" s="20">
        <f t="shared" si="0"/>
        <v>699965.2173913049</v>
      </c>
      <c r="R190" s="20">
        <v>0</v>
      </c>
      <c r="S190" s="20">
        <f t="shared" si="4"/>
        <v>2277475.4623949248</v>
      </c>
      <c r="T190" s="20">
        <f t="shared" si="2"/>
        <v>2277400</v>
      </c>
      <c r="U190" s="21" t="s">
        <v>10</v>
      </c>
      <c r="V190" s="12" t="s">
        <v>2320</v>
      </c>
      <c r="W190" s="12" t="s">
        <v>2472</v>
      </c>
      <c r="X190" s="12" t="s">
        <v>2218</v>
      </c>
      <c r="Y190" s="22">
        <v>43294</v>
      </c>
      <c r="Z190" s="23" t="s">
        <v>2219</v>
      </c>
      <c r="AA190" s="24" t="s">
        <v>1615</v>
      </c>
      <c r="AB190" s="76" t="s">
        <v>262</v>
      </c>
    </row>
    <row r="191" spans="1:28" ht="33" x14ac:dyDescent="0.35">
      <c r="A191" s="10" t="s">
        <v>2717</v>
      </c>
      <c r="B191" s="11" t="s">
        <v>263</v>
      </c>
      <c r="C191" s="12" t="s">
        <v>2700</v>
      </c>
      <c r="D191" s="13" t="s">
        <v>2718</v>
      </c>
      <c r="E191" s="14" t="s">
        <v>264</v>
      </c>
      <c r="F191" s="14" t="s">
        <v>264</v>
      </c>
      <c r="G191" s="15" t="s">
        <v>264</v>
      </c>
      <c r="H191" s="16" t="s">
        <v>264</v>
      </c>
      <c r="I191" s="13" t="s">
        <v>2215</v>
      </c>
      <c r="J191" s="13" t="s">
        <v>9</v>
      </c>
      <c r="K191" s="13">
        <v>468</v>
      </c>
      <c r="L191" s="17">
        <v>468</v>
      </c>
      <c r="M191" s="15" t="s">
        <v>2702</v>
      </c>
      <c r="N191" s="18">
        <v>1577510.2450036199</v>
      </c>
      <c r="O191" s="18">
        <v>538434.78260869603</v>
      </c>
      <c r="P191" s="19">
        <v>2116000</v>
      </c>
      <c r="Q191" s="20">
        <f t="shared" si="0"/>
        <v>699965.2173913049</v>
      </c>
      <c r="R191" s="20">
        <v>0</v>
      </c>
      <c r="S191" s="20">
        <f t="shared" si="4"/>
        <v>2277475.4623949248</v>
      </c>
      <c r="T191" s="20">
        <f t="shared" si="2"/>
        <v>2277400</v>
      </c>
      <c r="U191" s="21" t="s">
        <v>10</v>
      </c>
      <c r="V191" s="12" t="s">
        <v>2320</v>
      </c>
      <c r="W191" s="12" t="s">
        <v>2472</v>
      </c>
      <c r="X191" s="12" t="s">
        <v>2218</v>
      </c>
      <c r="Y191" s="22">
        <v>43294</v>
      </c>
      <c r="Z191" s="23" t="s">
        <v>2219</v>
      </c>
      <c r="AA191" s="24" t="s">
        <v>1616</v>
      </c>
      <c r="AB191" s="76" t="s">
        <v>264</v>
      </c>
    </row>
    <row r="192" spans="1:28" ht="49.5" x14ac:dyDescent="0.35">
      <c r="A192" s="10" t="s">
        <v>2719</v>
      </c>
      <c r="B192" s="11" t="s">
        <v>265</v>
      </c>
      <c r="C192" s="12" t="s">
        <v>2700</v>
      </c>
      <c r="D192" s="13" t="s">
        <v>2720</v>
      </c>
      <c r="E192" s="14" t="s">
        <v>266</v>
      </c>
      <c r="F192" s="14" t="s">
        <v>266</v>
      </c>
      <c r="G192" s="15" t="s">
        <v>266</v>
      </c>
      <c r="H192" s="16" t="s">
        <v>266</v>
      </c>
      <c r="I192" s="13" t="s">
        <v>2215</v>
      </c>
      <c r="J192" s="13" t="s">
        <v>14</v>
      </c>
      <c r="K192" s="13">
        <v>468</v>
      </c>
      <c r="L192" s="17">
        <v>468</v>
      </c>
      <c r="M192" s="15" t="s">
        <v>2702</v>
      </c>
      <c r="N192" s="18">
        <v>1577510.2450036199</v>
      </c>
      <c r="O192" s="18">
        <v>538434.78260869603</v>
      </c>
      <c r="P192" s="19">
        <v>2116000</v>
      </c>
      <c r="Q192" s="20">
        <f t="shared" si="0"/>
        <v>699965.2173913049</v>
      </c>
      <c r="R192" s="20">
        <v>0</v>
      </c>
      <c r="S192" s="20">
        <f t="shared" si="4"/>
        <v>2277475.4623949248</v>
      </c>
      <c r="T192" s="20">
        <f t="shared" si="2"/>
        <v>2277400</v>
      </c>
      <c r="U192" s="21" t="s">
        <v>10</v>
      </c>
      <c r="V192" s="12" t="s">
        <v>2721</v>
      </c>
      <c r="W192" s="12" t="s">
        <v>2472</v>
      </c>
      <c r="X192" s="12" t="s">
        <v>2226</v>
      </c>
      <c r="Y192" s="22">
        <v>43294</v>
      </c>
      <c r="Z192" s="23" t="s">
        <v>2219</v>
      </c>
      <c r="AA192" s="24" t="s">
        <v>1617</v>
      </c>
      <c r="AB192" s="76" t="s">
        <v>266</v>
      </c>
    </row>
    <row r="193" spans="1:28" ht="33" x14ac:dyDescent="0.35">
      <c r="A193" s="10" t="s">
        <v>2722</v>
      </c>
      <c r="B193" s="11" t="s">
        <v>267</v>
      </c>
      <c r="C193" s="12" t="s">
        <v>2700</v>
      </c>
      <c r="D193" s="13" t="s">
        <v>2723</v>
      </c>
      <c r="E193" s="14" t="s">
        <v>268</v>
      </c>
      <c r="F193" s="14" t="s">
        <v>268</v>
      </c>
      <c r="G193" s="15" t="s">
        <v>268</v>
      </c>
      <c r="H193" s="16" t="s">
        <v>268</v>
      </c>
      <c r="I193" s="13" t="s">
        <v>2215</v>
      </c>
      <c r="J193" s="13" t="s">
        <v>14</v>
      </c>
      <c r="K193" s="13">
        <v>468</v>
      </c>
      <c r="L193" s="17">
        <v>468</v>
      </c>
      <c r="M193" s="15" t="s">
        <v>2702</v>
      </c>
      <c r="N193" s="18">
        <v>1577510.2450036199</v>
      </c>
      <c r="O193" s="18">
        <v>538434.78260869603</v>
      </c>
      <c r="P193" s="19">
        <v>2116000</v>
      </c>
      <c r="Q193" s="20">
        <f t="shared" si="0"/>
        <v>699965.2173913049</v>
      </c>
      <c r="R193" s="20">
        <v>0</v>
      </c>
      <c r="S193" s="20">
        <f t="shared" si="4"/>
        <v>2277475.4623949248</v>
      </c>
      <c r="T193" s="20">
        <f t="shared" si="2"/>
        <v>2277400</v>
      </c>
      <c r="U193" s="21" t="s">
        <v>10</v>
      </c>
      <c r="V193" s="12" t="s">
        <v>2721</v>
      </c>
      <c r="W193" s="12" t="s">
        <v>2472</v>
      </c>
      <c r="X193" s="12" t="s">
        <v>2226</v>
      </c>
      <c r="Y193" s="22">
        <v>43294</v>
      </c>
      <c r="Z193" s="23" t="s">
        <v>2219</v>
      </c>
      <c r="AA193" s="24" t="s">
        <v>1618</v>
      </c>
      <c r="AB193" s="76" t="s">
        <v>268</v>
      </c>
    </row>
    <row r="194" spans="1:28" ht="33" x14ac:dyDescent="0.35">
      <c r="A194" s="10" t="s">
        <v>2724</v>
      </c>
      <c r="B194" s="11" t="s">
        <v>269</v>
      </c>
      <c r="C194" s="12" t="s">
        <v>2700</v>
      </c>
      <c r="D194" s="13" t="s">
        <v>2725</v>
      </c>
      <c r="E194" s="14" t="s">
        <v>270</v>
      </c>
      <c r="F194" s="14" t="s">
        <v>270</v>
      </c>
      <c r="G194" s="15" t="s">
        <v>270</v>
      </c>
      <c r="H194" s="16" t="s">
        <v>270</v>
      </c>
      <c r="I194" s="13" t="s">
        <v>2215</v>
      </c>
      <c r="J194" s="13" t="s">
        <v>14</v>
      </c>
      <c r="K194" s="13">
        <v>468</v>
      </c>
      <c r="L194" s="17">
        <v>468</v>
      </c>
      <c r="M194" s="15" t="s">
        <v>2702</v>
      </c>
      <c r="N194" s="18">
        <v>1577510.2450036199</v>
      </c>
      <c r="O194" s="18">
        <v>538434.78260869603</v>
      </c>
      <c r="P194" s="19">
        <v>2116000</v>
      </c>
      <c r="Q194" s="20">
        <f t="shared" si="0"/>
        <v>699965.2173913049</v>
      </c>
      <c r="R194" s="20">
        <v>0</v>
      </c>
      <c r="S194" s="20">
        <f t="shared" si="4"/>
        <v>2277475.4623949248</v>
      </c>
      <c r="T194" s="20">
        <f t="shared" si="2"/>
        <v>2277400</v>
      </c>
      <c r="U194" s="21" t="s">
        <v>10</v>
      </c>
      <c r="V194" s="12" t="s">
        <v>2721</v>
      </c>
      <c r="W194" s="12" t="s">
        <v>2472</v>
      </c>
      <c r="X194" s="12" t="s">
        <v>2226</v>
      </c>
      <c r="Y194" s="22">
        <v>43294</v>
      </c>
      <c r="Z194" s="23" t="s">
        <v>2219</v>
      </c>
      <c r="AA194" s="24" t="s">
        <v>1619</v>
      </c>
      <c r="AB194" s="76" t="s">
        <v>270</v>
      </c>
    </row>
    <row r="195" spans="1:28" ht="33" x14ac:dyDescent="0.35">
      <c r="A195" s="10" t="s">
        <v>2726</v>
      </c>
      <c r="B195" s="11" t="s">
        <v>271</v>
      </c>
      <c r="C195" s="12" t="s">
        <v>2700</v>
      </c>
      <c r="D195" s="13" t="s">
        <v>2727</v>
      </c>
      <c r="E195" s="14" t="s">
        <v>272</v>
      </c>
      <c r="F195" s="14" t="s">
        <v>272</v>
      </c>
      <c r="G195" s="15" t="s">
        <v>272</v>
      </c>
      <c r="H195" s="16" t="s">
        <v>272</v>
      </c>
      <c r="I195" s="13" t="s">
        <v>2215</v>
      </c>
      <c r="J195" s="13" t="s">
        <v>14</v>
      </c>
      <c r="K195" s="13">
        <v>468</v>
      </c>
      <c r="L195" s="17">
        <v>468</v>
      </c>
      <c r="M195" s="15" t="s">
        <v>2702</v>
      </c>
      <c r="N195" s="18">
        <v>1577510.2450036199</v>
      </c>
      <c r="O195" s="18">
        <v>538434.78260869603</v>
      </c>
      <c r="P195" s="19">
        <v>2116000</v>
      </c>
      <c r="Q195" s="20">
        <f t="shared" si="0"/>
        <v>699965.2173913049</v>
      </c>
      <c r="R195" s="20">
        <v>0</v>
      </c>
      <c r="S195" s="20">
        <f t="shared" si="4"/>
        <v>2277475.4623949248</v>
      </c>
      <c r="T195" s="20">
        <f t="shared" si="2"/>
        <v>2277400</v>
      </c>
      <c r="U195" s="21" t="s">
        <v>10</v>
      </c>
      <c r="V195" s="12" t="s">
        <v>2721</v>
      </c>
      <c r="W195" s="12" t="s">
        <v>2472</v>
      </c>
      <c r="X195" s="12" t="s">
        <v>2226</v>
      </c>
      <c r="Y195" s="22">
        <v>43294</v>
      </c>
      <c r="Z195" s="23" t="s">
        <v>2219</v>
      </c>
      <c r="AA195" s="24" t="s">
        <v>1620</v>
      </c>
      <c r="AB195" s="76" t="s">
        <v>272</v>
      </c>
    </row>
    <row r="196" spans="1:28" ht="33" x14ac:dyDescent="0.35">
      <c r="A196" s="10" t="s">
        <v>2728</v>
      </c>
      <c r="B196" s="11" t="s">
        <v>273</v>
      </c>
      <c r="C196" s="12" t="s">
        <v>2700</v>
      </c>
      <c r="D196" s="13" t="s">
        <v>2729</v>
      </c>
      <c r="E196" s="14" t="s">
        <v>274</v>
      </c>
      <c r="F196" s="14" t="s">
        <v>274</v>
      </c>
      <c r="G196" s="15" t="s">
        <v>274</v>
      </c>
      <c r="H196" s="16" t="s">
        <v>274</v>
      </c>
      <c r="I196" s="13" t="s">
        <v>2215</v>
      </c>
      <c r="J196" s="13" t="s">
        <v>14</v>
      </c>
      <c r="K196" s="13">
        <v>468</v>
      </c>
      <c r="L196" s="17">
        <v>468</v>
      </c>
      <c r="M196" s="15" t="s">
        <v>2702</v>
      </c>
      <c r="N196" s="18">
        <v>1577510.2450036199</v>
      </c>
      <c r="O196" s="18">
        <v>538434.78260869603</v>
      </c>
      <c r="P196" s="19">
        <v>2116000</v>
      </c>
      <c r="Q196" s="20">
        <f t="shared" si="0"/>
        <v>699965.2173913049</v>
      </c>
      <c r="R196" s="20">
        <v>0</v>
      </c>
      <c r="S196" s="20">
        <f t="shared" si="4"/>
        <v>2277475.4623949248</v>
      </c>
      <c r="T196" s="20">
        <f t="shared" si="2"/>
        <v>2277400</v>
      </c>
      <c r="U196" s="21" t="s">
        <v>10</v>
      </c>
      <c r="V196" s="12" t="s">
        <v>2721</v>
      </c>
      <c r="W196" s="12" t="s">
        <v>2472</v>
      </c>
      <c r="X196" s="12" t="s">
        <v>2226</v>
      </c>
      <c r="Y196" s="22">
        <v>43294</v>
      </c>
      <c r="Z196" s="23" t="s">
        <v>2219</v>
      </c>
      <c r="AA196" s="24" t="s">
        <v>1621</v>
      </c>
      <c r="AB196" s="76" t="s">
        <v>274</v>
      </c>
    </row>
    <row r="197" spans="1:28" ht="33" x14ac:dyDescent="0.35">
      <c r="A197" s="10" t="s">
        <v>2730</v>
      </c>
      <c r="B197" s="11" t="s">
        <v>275</v>
      </c>
      <c r="C197" s="12" t="s">
        <v>2700</v>
      </c>
      <c r="D197" s="13" t="s">
        <v>2731</v>
      </c>
      <c r="E197" s="14" t="s">
        <v>276</v>
      </c>
      <c r="F197" s="14" t="s">
        <v>276</v>
      </c>
      <c r="G197" s="15" t="s">
        <v>276</v>
      </c>
      <c r="H197" s="16" t="s">
        <v>276</v>
      </c>
      <c r="I197" s="13" t="s">
        <v>2215</v>
      </c>
      <c r="J197" s="13" t="s">
        <v>14</v>
      </c>
      <c r="K197" s="13">
        <v>468</v>
      </c>
      <c r="L197" s="17">
        <v>468</v>
      </c>
      <c r="M197" s="15" t="s">
        <v>2702</v>
      </c>
      <c r="N197" s="18">
        <v>1577510.2450036199</v>
      </c>
      <c r="O197" s="18">
        <v>538434.78260869603</v>
      </c>
      <c r="P197" s="19">
        <v>2116000</v>
      </c>
      <c r="Q197" s="20">
        <f t="shared" si="0"/>
        <v>699965.2173913049</v>
      </c>
      <c r="R197" s="20">
        <v>0</v>
      </c>
      <c r="S197" s="20">
        <f t="shared" si="4"/>
        <v>2277475.4623949248</v>
      </c>
      <c r="T197" s="20">
        <f t="shared" si="2"/>
        <v>2277400</v>
      </c>
      <c r="U197" s="21" t="s">
        <v>10</v>
      </c>
      <c r="V197" s="12" t="s">
        <v>2721</v>
      </c>
      <c r="W197" s="12" t="s">
        <v>2472</v>
      </c>
      <c r="X197" s="12" t="s">
        <v>2226</v>
      </c>
      <c r="Y197" s="22">
        <v>43294</v>
      </c>
      <c r="Z197" s="23" t="s">
        <v>2219</v>
      </c>
      <c r="AA197" s="24" t="s">
        <v>1622</v>
      </c>
      <c r="AB197" s="76" t="s">
        <v>276</v>
      </c>
    </row>
    <row r="198" spans="1:28" ht="49.5" x14ac:dyDescent="0.35">
      <c r="A198" s="10" t="s">
        <v>2732</v>
      </c>
      <c r="B198" s="11" t="s">
        <v>45</v>
      </c>
      <c r="C198" s="12" t="s">
        <v>2733</v>
      </c>
      <c r="D198" s="13" t="s">
        <v>2734</v>
      </c>
      <c r="E198" s="14" t="s">
        <v>46</v>
      </c>
      <c r="F198" s="14" t="s">
        <v>46</v>
      </c>
      <c r="G198" s="15" t="s">
        <v>46</v>
      </c>
      <c r="H198" s="16" t="s">
        <v>46</v>
      </c>
      <c r="I198" s="13" t="s">
        <v>2281</v>
      </c>
      <c r="J198" s="13" t="s">
        <v>14</v>
      </c>
      <c r="K198" s="13">
        <v>425</v>
      </c>
      <c r="L198" s="17">
        <v>425</v>
      </c>
      <c r="M198" s="15" t="s">
        <v>2735</v>
      </c>
      <c r="N198" s="18">
        <v>2282276.9466298302</v>
      </c>
      <c r="O198" s="18">
        <v>997043.47826086998</v>
      </c>
      <c r="P198" s="19">
        <v>3279000</v>
      </c>
      <c r="Q198" s="20">
        <f t="shared" si="0"/>
        <v>1296156.5217391308</v>
      </c>
      <c r="R198" s="20">
        <v>0</v>
      </c>
      <c r="S198" s="20">
        <f t="shared" ref="S198:S261" si="5">+N198+Q198+R198</f>
        <v>3578433.468368961</v>
      </c>
      <c r="T198" s="20">
        <f t="shared" si="2"/>
        <v>3578400</v>
      </c>
      <c r="U198" s="21" t="s">
        <v>47</v>
      </c>
      <c r="V198" s="12" t="s">
        <v>2272</v>
      </c>
      <c r="W198" s="12" t="s">
        <v>2472</v>
      </c>
      <c r="X198" s="12" t="s">
        <v>2273</v>
      </c>
      <c r="Y198" s="22">
        <v>43294</v>
      </c>
      <c r="AA198" s="24" t="s">
        <v>1623</v>
      </c>
      <c r="AB198" s="76" t="s">
        <v>46</v>
      </c>
    </row>
    <row r="199" spans="1:28" ht="49.5" x14ac:dyDescent="0.35">
      <c r="A199" s="10" t="s">
        <v>2736</v>
      </c>
      <c r="B199" s="11" t="s">
        <v>48</v>
      </c>
      <c r="C199" s="12" t="s">
        <v>2733</v>
      </c>
      <c r="D199" s="13" t="s">
        <v>2737</v>
      </c>
      <c r="E199" s="14" t="s">
        <v>49</v>
      </c>
      <c r="F199" s="14" t="s">
        <v>49</v>
      </c>
      <c r="G199" s="15" t="s">
        <v>49</v>
      </c>
      <c r="H199" s="16" t="s">
        <v>49</v>
      </c>
      <c r="I199" s="13" t="s">
        <v>2215</v>
      </c>
      <c r="J199" s="13"/>
      <c r="K199" s="13">
        <v>425</v>
      </c>
      <c r="L199" s="17">
        <v>425</v>
      </c>
      <c r="M199" s="15" t="s">
        <v>2735</v>
      </c>
      <c r="N199" s="18">
        <v>2282276.9466298302</v>
      </c>
      <c r="O199" s="18">
        <v>997043.47826086998</v>
      </c>
      <c r="P199" s="19">
        <v>3279000</v>
      </c>
      <c r="Q199" s="20">
        <f t="shared" si="0"/>
        <v>1296156.5217391308</v>
      </c>
      <c r="R199" s="20">
        <v>0</v>
      </c>
      <c r="S199" s="20">
        <f t="shared" si="5"/>
        <v>3578433.468368961</v>
      </c>
      <c r="T199" s="20">
        <f t="shared" si="2"/>
        <v>3578400</v>
      </c>
      <c r="U199" s="21" t="s">
        <v>47</v>
      </c>
      <c r="V199" s="12" t="s">
        <v>2272</v>
      </c>
      <c r="W199" s="12" t="s">
        <v>2472</v>
      </c>
      <c r="X199" s="12" t="s">
        <v>2273</v>
      </c>
      <c r="Y199" s="22">
        <v>43294</v>
      </c>
      <c r="AA199" s="24" t="s">
        <v>1624</v>
      </c>
      <c r="AB199" s="76" t="s">
        <v>49</v>
      </c>
    </row>
    <row r="200" spans="1:28" ht="49.5" x14ac:dyDescent="0.35">
      <c r="A200" s="10" t="s">
        <v>2738</v>
      </c>
      <c r="B200" s="11" t="s">
        <v>50</v>
      </c>
      <c r="C200" s="12" t="s">
        <v>2733</v>
      </c>
      <c r="D200" s="13" t="s">
        <v>2739</v>
      </c>
      <c r="E200" s="14" t="s">
        <v>51</v>
      </c>
      <c r="F200" s="14" t="s">
        <v>51</v>
      </c>
      <c r="G200" s="15" t="s">
        <v>51</v>
      </c>
      <c r="H200" s="16" t="s">
        <v>51</v>
      </c>
      <c r="I200" s="13" t="s">
        <v>2215</v>
      </c>
      <c r="J200" s="13" t="s">
        <v>14</v>
      </c>
      <c r="K200" s="13">
        <v>425</v>
      </c>
      <c r="L200" s="17">
        <v>425</v>
      </c>
      <c r="M200" s="15" t="s">
        <v>2735</v>
      </c>
      <c r="N200" s="18">
        <v>2282276.9466298302</v>
      </c>
      <c r="O200" s="18">
        <v>997043.47826086998</v>
      </c>
      <c r="P200" s="19">
        <v>3279000</v>
      </c>
      <c r="Q200" s="20">
        <f t="shared" si="0"/>
        <v>1296156.5217391308</v>
      </c>
      <c r="R200" s="20">
        <v>0</v>
      </c>
      <c r="S200" s="20">
        <f t="shared" si="5"/>
        <v>3578433.468368961</v>
      </c>
      <c r="T200" s="20">
        <f t="shared" si="2"/>
        <v>3578400</v>
      </c>
      <c r="U200" s="21" t="s">
        <v>47</v>
      </c>
      <c r="V200" s="12" t="s">
        <v>2272</v>
      </c>
      <c r="W200" s="12" t="s">
        <v>2472</v>
      </c>
      <c r="X200" s="12" t="s">
        <v>2273</v>
      </c>
      <c r="Y200" s="22">
        <v>43294</v>
      </c>
      <c r="AA200" s="24" t="s">
        <v>1625</v>
      </c>
      <c r="AB200" s="76" t="s">
        <v>51</v>
      </c>
    </row>
    <row r="201" spans="1:28" ht="49.5" x14ac:dyDescent="0.35">
      <c r="A201" s="10" t="s">
        <v>2740</v>
      </c>
      <c r="B201" s="11" t="s">
        <v>52</v>
      </c>
      <c r="C201" s="12" t="s">
        <v>2733</v>
      </c>
      <c r="D201" s="13" t="s">
        <v>2741</v>
      </c>
      <c r="E201" s="14" t="s">
        <v>53</v>
      </c>
      <c r="F201" s="14" t="s">
        <v>53</v>
      </c>
      <c r="G201" s="15" t="s">
        <v>53</v>
      </c>
      <c r="H201" s="16" t="s">
        <v>53</v>
      </c>
      <c r="I201" s="13" t="s">
        <v>2215</v>
      </c>
      <c r="J201" s="13" t="s">
        <v>14</v>
      </c>
      <c r="K201" s="13">
        <v>425</v>
      </c>
      <c r="L201" s="17">
        <v>425</v>
      </c>
      <c r="M201" s="15" t="s">
        <v>2735</v>
      </c>
      <c r="N201" s="18">
        <v>2282276.9466298302</v>
      </c>
      <c r="O201" s="18">
        <v>997043.47826086998</v>
      </c>
      <c r="P201" s="19">
        <v>3279000</v>
      </c>
      <c r="Q201" s="20">
        <f t="shared" si="0"/>
        <v>1296156.5217391308</v>
      </c>
      <c r="R201" s="20">
        <v>0</v>
      </c>
      <c r="S201" s="20">
        <f t="shared" si="5"/>
        <v>3578433.468368961</v>
      </c>
      <c r="T201" s="20">
        <f t="shared" si="2"/>
        <v>3578400</v>
      </c>
      <c r="U201" s="21" t="s">
        <v>47</v>
      </c>
      <c r="V201" s="12" t="s">
        <v>2272</v>
      </c>
      <c r="W201" s="12" t="s">
        <v>2472</v>
      </c>
      <c r="X201" s="12" t="s">
        <v>2273</v>
      </c>
      <c r="Y201" s="22">
        <v>43294</v>
      </c>
      <c r="AA201" s="24" t="s">
        <v>1626</v>
      </c>
      <c r="AB201" s="76" t="s">
        <v>53</v>
      </c>
    </row>
    <row r="202" spans="1:28" ht="49.5" x14ac:dyDescent="0.35">
      <c r="A202" s="10" t="s">
        <v>2742</v>
      </c>
      <c r="B202" s="11" t="s">
        <v>54</v>
      </c>
      <c r="C202" s="12" t="s">
        <v>2733</v>
      </c>
      <c r="D202" s="13" t="s">
        <v>2743</v>
      </c>
      <c r="E202" s="14" t="s">
        <v>55</v>
      </c>
      <c r="F202" s="14" t="s">
        <v>55</v>
      </c>
      <c r="G202" s="15" t="s">
        <v>55</v>
      </c>
      <c r="H202" s="16" t="s">
        <v>55</v>
      </c>
      <c r="I202" s="13" t="s">
        <v>2215</v>
      </c>
      <c r="J202" s="13" t="s">
        <v>14</v>
      </c>
      <c r="K202" s="13">
        <v>425</v>
      </c>
      <c r="L202" s="17">
        <v>425</v>
      </c>
      <c r="M202" s="15" t="s">
        <v>2735</v>
      </c>
      <c r="N202" s="18">
        <v>2282276.9466298302</v>
      </c>
      <c r="O202" s="18">
        <v>997043.47826086998</v>
      </c>
      <c r="P202" s="19">
        <v>3279000</v>
      </c>
      <c r="Q202" s="20">
        <f t="shared" si="0"/>
        <v>1296156.5217391308</v>
      </c>
      <c r="R202" s="20">
        <v>0</v>
      </c>
      <c r="S202" s="20">
        <f t="shared" si="5"/>
        <v>3578433.468368961</v>
      </c>
      <c r="T202" s="20">
        <f t="shared" si="2"/>
        <v>3578400</v>
      </c>
      <c r="U202" s="21" t="s">
        <v>47</v>
      </c>
      <c r="V202" s="12" t="s">
        <v>2272</v>
      </c>
      <c r="W202" s="12" t="s">
        <v>2472</v>
      </c>
      <c r="X202" s="12" t="s">
        <v>2273</v>
      </c>
      <c r="Y202" s="22">
        <v>43294</v>
      </c>
      <c r="AA202" s="24" t="s">
        <v>1627</v>
      </c>
      <c r="AB202" s="76" t="s">
        <v>55</v>
      </c>
    </row>
    <row r="203" spans="1:28" ht="49.5" x14ac:dyDescent="0.35">
      <c r="A203" s="10" t="s">
        <v>2744</v>
      </c>
      <c r="B203" s="11" t="s">
        <v>56</v>
      </c>
      <c r="C203" s="12" t="s">
        <v>2733</v>
      </c>
      <c r="D203" s="13" t="s">
        <v>2745</v>
      </c>
      <c r="E203" s="14" t="s">
        <v>53</v>
      </c>
      <c r="F203" s="14" t="s">
        <v>53</v>
      </c>
      <c r="G203" s="15" t="s">
        <v>53</v>
      </c>
      <c r="H203" s="16" t="s">
        <v>53</v>
      </c>
      <c r="I203" s="13" t="s">
        <v>2215</v>
      </c>
      <c r="J203" s="13" t="s">
        <v>14</v>
      </c>
      <c r="K203" s="13">
        <v>425</v>
      </c>
      <c r="L203" s="17">
        <v>425</v>
      </c>
      <c r="M203" s="15" t="s">
        <v>2735</v>
      </c>
      <c r="N203" s="18">
        <v>2282276.9466298302</v>
      </c>
      <c r="O203" s="18">
        <v>997043.47826086998</v>
      </c>
      <c r="P203" s="19">
        <v>3279000</v>
      </c>
      <c r="Q203" s="20">
        <f t="shared" si="0"/>
        <v>1296156.5217391308</v>
      </c>
      <c r="R203" s="20">
        <v>0</v>
      </c>
      <c r="S203" s="20">
        <f t="shared" si="5"/>
        <v>3578433.468368961</v>
      </c>
      <c r="T203" s="20">
        <f t="shared" si="2"/>
        <v>3578400</v>
      </c>
      <c r="U203" s="21" t="s">
        <v>47</v>
      </c>
      <c r="V203" s="12" t="s">
        <v>2272</v>
      </c>
      <c r="W203" s="12" t="s">
        <v>2472</v>
      </c>
      <c r="X203" s="12" t="s">
        <v>2273</v>
      </c>
      <c r="Y203" s="22">
        <v>43294</v>
      </c>
      <c r="AA203" s="24" t="s">
        <v>1628</v>
      </c>
      <c r="AB203" s="76" t="s">
        <v>53</v>
      </c>
    </row>
    <row r="204" spans="1:28" ht="49.5" x14ac:dyDescent="0.35">
      <c r="A204" s="10" t="s">
        <v>2746</v>
      </c>
      <c r="B204" s="11" t="s">
        <v>57</v>
      </c>
      <c r="C204" s="12" t="s">
        <v>2733</v>
      </c>
      <c r="D204" s="13" t="s">
        <v>2747</v>
      </c>
      <c r="E204" s="14" t="s">
        <v>58</v>
      </c>
      <c r="F204" s="14" t="s">
        <v>58</v>
      </c>
      <c r="G204" s="15" t="s">
        <v>58</v>
      </c>
      <c r="H204" s="16" t="s">
        <v>58</v>
      </c>
      <c r="I204" s="13" t="s">
        <v>2215</v>
      </c>
      <c r="J204" s="13" t="s">
        <v>14</v>
      </c>
      <c r="K204" s="13">
        <v>425</v>
      </c>
      <c r="L204" s="17">
        <v>425</v>
      </c>
      <c r="M204" s="15" t="s">
        <v>2735</v>
      </c>
      <c r="N204" s="18">
        <v>2282276.9466298302</v>
      </c>
      <c r="O204" s="18">
        <v>997043.47826086998</v>
      </c>
      <c r="P204" s="19">
        <v>3279000</v>
      </c>
      <c r="Q204" s="20">
        <f t="shared" si="0"/>
        <v>1296156.5217391308</v>
      </c>
      <c r="R204" s="20">
        <v>0</v>
      </c>
      <c r="S204" s="20">
        <f t="shared" si="5"/>
        <v>3578433.468368961</v>
      </c>
      <c r="T204" s="20">
        <f t="shared" si="2"/>
        <v>3578400</v>
      </c>
      <c r="U204" s="21" t="s">
        <v>47</v>
      </c>
      <c r="V204" s="12" t="s">
        <v>2272</v>
      </c>
      <c r="W204" s="12" t="s">
        <v>2472</v>
      </c>
      <c r="X204" s="12" t="s">
        <v>2273</v>
      </c>
      <c r="Y204" s="22">
        <v>43294</v>
      </c>
      <c r="AA204" s="24" t="s">
        <v>1629</v>
      </c>
      <c r="AB204" s="76" t="s">
        <v>58</v>
      </c>
    </row>
    <row r="205" spans="1:28" ht="49.5" x14ac:dyDescent="0.35">
      <c r="A205" s="10" t="s">
        <v>2748</v>
      </c>
      <c r="B205" s="11" t="s">
        <v>59</v>
      </c>
      <c r="C205" s="12" t="s">
        <v>2733</v>
      </c>
      <c r="D205" s="13" t="s">
        <v>2749</v>
      </c>
      <c r="E205" s="14" t="s">
        <v>60</v>
      </c>
      <c r="F205" s="14" t="s">
        <v>60</v>
      </c>
      <c r="G205" s="15" t="s">
        <v>60</v>
      </c>
      <c r="H205" s="16" t="s">
        <v>60</v>
      </c>
      <c r="I205" s="13" t="s">
        <v>2215</v>
      </c>
      <c r="J205" s="13" t="s">
        <v>14</v>
      </c>
      <c r="K205" s="13">
        <v>425</v>
      </c>
      <c r="L205" s="17">
        <v>425</v>
      </c>
      <c r="M205" s="15" t="s">
        <v>2735</v>
      </c>
      <c r="N205" s="18">
        <v>2282276.9466298302</v>
      </c>
      <c r="O205" s="18">
        <v>997043.47826086998</v>
      </c>
      <c r="P205" s="19">
        <v>3279000</v>
      </c>
      <c r="Q205" s="20">
        <f t="shared" si="0"/>
        <v>1296156.5217391308</v>
      </c>
      <c r="R205" s="20">
        <v>0</v>
      </c>
      <c r="S205" s="20">
        <f t="shared" si="5"/>
        <v>3578433.468368961</v>
      </c>
      <c r="T205" s="20">
        <f t="shared" si="2"/>
        <v>3578400</v>
      </c>
      <c r="U205" s="21" t="s">
        <v>47</v>
      </c>
      <c r="V205" s="12" t="s">
        <v>2272</v>
      </c>
      <c r="W205" s="12" t="s">
        <v>2472</v>
      </c>
      <c r="X205" s="12" t="s">
        <v>2273</v>
      </c>
      <c r="Y205" s="22">
        <v>43294</v>
      </c>
      <c r="AA205" s="24" t="s">
        <v>1630</v>
      </c>
      <c r="AB205" s="76" t="s">
        <v>60</v>
      </c>
    </row>
    <row r="206" spans="1:28" ht="49.5" x14ac:dyDescent="0.35">
      <c r="A206" s="10" t="s">
        <v>2750</v>
      </c>
      <c r="B206" s="11" t="s">
        <v>61</v>
      </c>
      <c r="C206" s="12" t="s">
        <v>2733</v>
      </c>
      <c r="D206" s="13" t="s">
        <v>2751</v>
      </c>
      <c r="E206" s="14" t="s">
        <v>62</v>
      </c>
      <c r="F206" s="14" t="s">
        <v>62</v>
      </c>
      <c r="G206" s="15" t="s">
        <v>62</v>
      </c>
      <c r="H206" s="16" t="s">
        <v>62</v>
      </c>
      <c r="I206" s="13" t="s">
        <v>2215</v>
      </c>
      <c r="J206" s="13" t="s">
        <v>14</v>
      </c>
      <c r="K206" s="13">
        <v>425</v>
      </c>
      <c r="L206" s="17">
        <v>425</v>
      </c>
      <c r="M206" s="15" t="s">
        <v>2735</v>
      </c>
      <c r="N206" s="18">
        <v>2282276.9466298302</v>
      </c>
      <c r="O206" s="18">
        <v>997043.47826086998</v>
      </c>
      <c r="P206" s="19">
        <v>3279000</v>
      </c>
      <c r="Q206" s="20">
        <f t="shared" si="0"/>
        <v>1296156.5217391308</v>
      </c>
      <c r="R206" s="20">
        <v>0</v>
      </c>
      <c r="S206" s="20">
        <f t="shared" si="5"/>
        <v>3578433.468368961</v>
      </c>
      <c r="T206" s="20">
        <f t="shared" si="2"/>
        <v>3578400</v>
      </c>
      <c r="U206" s="21" t="s">
        <v>47</v>
      </c>
      <c r="V206" s="12" t="s">
        <v>2320</v>
      </c>
      <c r="W206" s="12" t="s">
        <v>2472</v>
      </c>
      <c r="X206" s="12" t="s">
        <v>2218</v>
      </c>
      <c r="Y206" s="22">
        <v>43294</v>
      </c>
      <c r="AA206" s="24" t="s">
        <v>1631</v>
      </c>
      <c r="AB206" s="76" t="s">
        <v>62</v>
      </c>
    </row>
    <row r="207" spans="1:28" ht="49.5" x14ac:dyDescent="0.35">
      <c r="A207" s="10" t="s">
        <v>2752</v>
      </c>
      <c r="B207" s="11" t="s">
        <v>63</v>
      </c>
      <c r="C207" s="12" t="s">
        <v>2733</v>
      </c>
      <c r="D207" s="13" t="s">
        <v>2753</v>
      </c>
      <c r="E207" s="14" t="s">
        <v>53</v>
      </c>
      <c r="F207" s="14" t="s">
        <v>53</v>
      </c>
      <c r="G207" s="15" t="s">
        <v>53</v>
      </c>
      <c r="H207" s="16" t="s">
        <v>53</v>
      </c>
      <c r="I207" s="13" t="s">
        <v>2215</v>
      </c>
      <c r="J207" s="13" t="s">
        <v>64</v>
      </c>
      <c r="K207" s="13">
        <v>425</v>
      </c>
      <c r="L207" s="17">
        <v>425</v>
      </c>
      <c r="M207" s="15" t="s">
        <v>2735</v>
      </c>
      <c r="N207" s="18">
        <v>2282276.9466298302</v>
      </c>
      <c r="O207" s="18">
        <v>997043.47826086998</v>
      </c>
      <c r="P207" s="19">
        <v>3279000</v>
      </c>
      <c r="Q207" s="20">
        <f t="shared" si="0"/>
        <v>1296156.5217391308</v>
      </c>
      <c r="R207" s="20">
        <v>0</v>
      </c>
      <c r="S207" s="20">
        <f t="shared" si="5"/>
        <v>3578433.468368961</v>
      </c>
      <c r="T207" s="20">
        <f t="shared" si="2"/>
        <v>3578400</v>
      </c>
      <c r="U207" s="21" t="s">
        <v>47</v>
      </c>
      <c r="V207" s="12" t="s">
        <v>2320</v>
      </c>
      <c r="W207" s="12" t="s">
        <v>2472</v>
      </c>
      <c r="X207" s="12" t="s">
        <v>2218</v>
      </c>
      <c r="Y207" s="22">
        <v>43294</v>
      </c>
      <c r="AA207" s="24" t="s">
        <v>1632</v>
      </c>
      <c r="AB207" s="76" t="s">
        <v>53</v>
      </c>
    </row>
    <row r="208" spans="1:28" ht="49.5" x14ac:dyDescent="0.35">
      <c r="A208" s="10" t="s">
        <v>2754</v>
      </c>
      <c r="B208" s="11" t="s">
        <v>65</v>
      </c>
      <c r="C208" s="12" t="s">
        <v>2733</v>
      </c>
      <c r="D208" s="13" t="s">
        <v>2755</v>
      </c>
      <c r="E208" s="14" t="s">
        <v>58</v>
      </c>
      <c r="F208" s="14" t="s">
        <v>58</v>
      </c>
      <c r="G208" s="15" t="s">
        <v>58</v>
      </c>
      <c r="H208" s="16" t="s">
        <v>58</v>
      </c>
      <c r="I208" s="13" t="s">
        <v>2215</v>
      </c>
      <c r="J208" s="13" t="s">
        <v>14</v>
      </c>
      <c r="K208" s="13">
        <v>425</v>
      </c>
      <c r="L208" s="17">
        <v>425</v>
      </c>
      <c r="M208" s="15" t="s">
        <v>2735</v>
      </c>
      <c r="N208" s="18">
        <v>2282276.9466298302</v>
      </c>
      <c r="O208" s="18">
        <v>997043.47826086998</v>
      </c>
      <c r="P208" s="19">
        <v>3279000</v>
      </c>
      <c r="Q208" s="20">
        <f t="shared" si="0"/>
        <v>1296156.5217391308</v>
      </c>
      <c r="R208" s="20">
        <v>0</v>
      </c>
      <c r="S208" s="20">
        <f t="shared" si="5"/>
        <v>3578433.468368961</v>
      </c>
      <c r="T208" s="20">
        <f t="shared" si="2"/>
        <v>3578400</v>
      </c>
      <c r="U208" s="21" t="s">
        <v>47</v>
      </c>
      <c r="V208" s="12" t="s">
        <v>2320</v>
      </c>
      <c r="W208" s="12" t="s">
        <v>2472</v>
      </c>
      <c r="X208" s="12" t="s">
        <v>2218</v>
      </c>
      <c r="Y208" s="22">
        <v>43294</v>
      </c>
      <c r="AA208" s="24" t="s">
        <v>1633</v>
      </c>
      <c r="AB208" s="76" t="s">
        <v>58</v>
      </c>
    </row>
    <row r="209" spans="1:28" ht="49.5" x14ac:dyDescent="0.35">
      <c r="A209" s="10" t="s">
        <v>2756</v>
      </c>
      <c r="B209" s="11" t="s">
        <v>66</v>
      </c>
      <c r="C209" s="12" t="s">
        <v>2733</v>
      </c>
      <c r="D209" s="13" t="s">
        <v>2757</v>
      </c>
      <c r="E209" s="14" t="s">
        <v>67</v>
      </c>
      <c r="F209" s="14" t="s">
        <v>67</v>
      </c>
      <c r="G209" s="15" t="s">
        <v>67</v>
      </c>
      <c r="H209" s="16" t="s">
        <v>67</v>
      </c>
      <c r="I209" s="13" t="s">
        <v>2215</v>
      </c>
      <c r="J209" s="13" t="s">
        <v>14</v>
      </c>
      <c r="K209" s="13">
        <v>425</v>
      </c>
      <c r="L209" s="17">
        <v>425</v>
      </c>
      <c r="M209" s="15" t="s">
        <v>2735</v>
      </c>
      <c r="N209" s="18">
        <v>2282276.9466298302</v>
      </c>
      <c r="O209" s="18">
        <v>997043.47826086998</v>
      </c>
      <c r="P209" s="19">
        <v>3279000</v>
      </c>
      <c r="Q209" s="20">
        <f t="shared" si="0"/>
        <v>1296156.5217391308</v>
      </c>
      <c r="R209" s="20">
        <v>0</v>
      </c>
      <c r="S209" s="20">
        <f t="shared" si="5"/>
        <v>3578433.468368961</v>
      </c>
      <c r="T209" s="20">
        <f t="shared" si="2"/>
        <v>3578400</v>
      </c>
      <c r="U209" s="21" t="s">
        <v>47</v>
      </c>
      <c r="V209" s="12" t="s">
        <v>2320</v>
      </c>
      <c r="W209" s="12" t="s">
        <v>2472</v>
      </c>
      <c r="X209" s="12" t="s">
        <v>2218</v>
      </c>
      <c r="Y209" s="22">
        <v>43294</v>
      </c>
      <c r="AA209" s="24" t="s">
        <v>1634</v>
      </c>
      <c r="AB209" s="76" t="s">
        <v>67</v>
      </c>
    </row>
    <row r="210" spans="1:28" ht="49.5" x14ac:dyDescent="0.35">
      <c r="A210" s="10" t="s">
        <v>2758</v>
      </c>
      <c r="B210" s="11" t="s">
        <v>68</v>
      </c>
      <c r="C210" s="12" t="s">
        <v>2733</v>
      </c>
      <c r="D210" s="13" t="s">
        <v>2759</v>
      </c>
      <c r="E210" s="14" t="s">
        <v>69</v>
      </c>
      <c r="F210" s="14" t="s">
        <v>69</v>
      </c>
      <c r="G210" s="15" t="s">
        <v>69</v>
      </c>
      <c r="H210" s="16" t="s">
        <v>69</v>
      </c>
      <c r="I210" s="13" t="s">
        <v>2215</v>
      </c>
      <c r="J210" s="13" t="s">
        <v>14</v>
      </c>
      <c r="K210" s="13">
        <v>425</v>
      </c>
      <c r="L210" s="17">
        <v>425</v>
      </c>
      <c r="M210" s="15" t="s">
        <v>2735</v>
      </c>
      <c r="N210" s="18">
        <v>2282276.9466298302</v>
      </c>
      <c r="O210" s="18">
        <v>997043.47826086998</v>
      </c>
      <c r="P210" s="19">
        <v>3279000</v>
      </c>
      <c r="Q210" s="20">
        <f t="shared" si="0"/>
        <v>1296156.5217391308</v>
      </c>
      <c r="R210" s="20">
        <v>0</v>
      </c>
      <c r="S210" s="20">
        <f t="shared" si="5"/>
        <v>3578433.468368961</v>
      </c>
      <c r="T210" s="20">
        <f t="shared" si="2"/>
        <v>3578400</v>
      </c>
      <c r="U210" s="21" t="s">
        <v>47</v>
      </c>
      <c r="V210" s="12" t="s">
        <v>2320</v>
      </c>
      <c r="W210" s="12" t="s">
        <v>2472</v>
      </c>
      <c r="X210" s="12" t="s">
        <v>2226</v>
      </c>
      <c r="Y210" s="22">
        <v>43294</v>
      </c>
      <c r="AA210" s="24" t="s">
        <v>1635</v>
      </c>
      <c r="AB210" s="76" t="s">
        <v>69</v>
      </c>
    </row>
    <row r="211" spans="1:28" ht="49.5" x14ac:dyDescent="0.35">
      <c r="A211" s="10" t="s">
        <v>2760</v>
      </c>
      <c r="B211" s="11" t="s">
        <v>70</v>
      </c>
      <c r="C211" s="12" t="s">
        <v>2733</v>
      </c>
      <c r="D211" s="13" t="s">
        <v>2761</v>
      </c>
      <c r="E211" s="14" t="s">
        <v>71</v>
      </c>
      <c r="F211" s="14" t="s">
        <v>71</v>
      </c>
      <c r="G211" s="15" t="s">
        <v>71</v>
      </c>
      <c r="H211" s="16" t="s">
        <v>71</v>
      </c>
      <c r="I211" s="13" t="s">
        <v>2215</v>
      </c>
      <c r="J211" s="13" t="s">
        <v>64</v>
      </c>
      <c r="K211" s="13">
        <v>425</v>
      </c>
      <c r="L211" s="17">
        <v>425</v>
      </c>
      <c r="M211" s="15" t="s">
        <v>2735</v>
      </c>
      <c r="N211" s="18">
        <v>2282276.9466298302</v>
      </c>
      <c r="O211" s="18">
        <v>997043.47826086998</v>
      </c>
      <c r="P211" s="19">
        <v>3279000</v>
      </c>
      <c r="Q211" s="20">
        <f t="shared" si="0"/>
        <v>1296156.5217391308</v>
      </c>
      <c r="R211" s="20">
        <v>0</v>
      </c>
      <c r="S211" s="20">
        <f t="shared" si="5"/>
        <v>3578433.468368961</v>
      </c>
      <c r="T211" s="20">
        <f t="shared" si="2"/>
        <v>3578400</v>
      </c>
      <c r="U211" s="21" t="s">
        <v>47</v>
      </c>
      <c r="V211" s="12" t="s">
        <v>2320</v>
      </c>
      <c r="W211" s="12" t="s">
        <v>2472</v>
      </c>
      <c r="X211" s="12" t="s">
        <v>2226</v>
      </c>
      <c r="Y211" s="22">
        <v>43294</v>
      </c>
      <c r="AA211" s="24" t="s">
        <v>1636</v>
      </c>
      <c r="AB211" s="76" t="s">
        <v>71</v>
      </c>
    </row>
    <row r="212" spans="1:28" ht="49.5" x14ac:dyDescent="0.35">
      <c r="A212" s="10" t="s">
        <v>2762</v>
      </c>
      <c r="B212" s="11" t="s">
        <v>72</v>
      </c>
      <c r="C212" s="12" t="s">
        <v>2733</v>
      </c>
      <c r="D212" s="13" t="s">
        <v>2763</v>
      </c>
      <c r="E212" s="14" t="s">
        <v>73</v>
      </c>
      <c r="F212" s="14" t="s">
        <v>73</v>
      </c>
      <c r="G212" s="15" t="s">
        <v>73</v>
      </c>
      <c r="H212" s="16" t="s">
        <v>73</v>
      </c>
      <c r="I212" s="13" t="s">
        <v>2215</v>
      </c>
      <c r="J212" s="13" t="s">
        <v>14</v>
      </c>
      <c r="K212" s="13">
        <v>425</v>
      </c>
      <c r="L212" s="17">
        <v>425</v>
      </c>
      <c r="M212" s="15" t="s">
        <v>2735</v>
      </c>
      <c r="N212" s="18">
        <v>2282276.9466298302</v>
      </c>
      <c r="O212" s="18">
        <v>997043.47826086998</v>
      </c>
      <c r="P212" s="19">
        <v>3279000</v>
      </c>
      <c r="Q212" s="20">
        <f t="shared" si="0"/>
        <v>1296156.5217391308</v>
      </c>
      <c r="R212" s="20">
        <v>0</v>
      </c>
      <c r="S212" s="20">
        <f t="shared" si="5"/>
        <v>3578433.468368961</v>
      </c>
      <c r="T212" s="20">
        <f t="shared" si="2"/>
        <v>3578400</v>
      </c>
      <c r="U212" s="21" t="s">
        <v>47</v>
      </c>
      <c r="V212" s="12" t="s">
        <v>2216</v>
      </c>
      <c r="W212" s="12" t="s">
        <v>2472</v>
      </c>
      <c r="X212" s="12" t="s">
        <v>2218</v>
      </c>
      <c r="Y212" s="22">
        <v>43294</v>
      </c>
      <c r="AA212" s="24" t="s">
        <v>1637</v>
      </c>
      <c r="AB212" s="76" t="s">
        <v>73</v>
      </c>
    </row>
    <row r="213" spans="1:28" ht="49.5" x14ac:dyDescent="0.35">
      <c r="A213" s="10" t="s">
        <v>2764</v>
      </c>
      <c r="B213" s="11" t="s">
        <v>74</v>
      </c>
      <c r="C213" s="12" t="s">
        <v>2733</v>
      </c>
      <c r="D213" s="13" t="s">
        <v>2765</v>
      </c>
      <c r="E213" s="14" t="s">
        <v>75</v>
      </c>
      <c r="F213" s="14" t="s">
        <v>75</v>
      </c>
      <c r="G213" s="15" t="s">
        <v>75</v>
      </c>
      <c r="H213" s="16" t="s">
        <v>75</v>
      </c>
      <c r="I213" s="13" t="s">
        <v>2215</v>
      </c>
      <c r="J213" s="13"/>
      <c r="K213" s="13">
        <v>425</v>
      </c>
      <c r="L213" s="17">
        <v>425</v>
      </c>
      <c r="M213" s="15" t="s">
        <v>2735</v>
      </c>
      <c r="N213" s="18">
        <v>2282276.9466298302</v>
      </c>
      <c r="O213" s="18">
        <v>997043.47826086998</v>
      </c>
      <c r="P213" s="19">
        <v>3279000</v>
      </c>
      <c r="Q213" s="20">
        <f t="shared" si="0"/>
        <v>1296156.5217391308</v>
      </c>
      <c r="R213" s="20">
        <v>0</v>
      </c>
      <c r="S213" s="20">
        <f t="shared" si="5"/>
        <v>3578433.468368961</v>
      </c>
      <c r="T213" s="20">
        <f t="shared" si="2"/>
        <v>3578400</v>
      </c>
      <c r="U213" s="21" t="s">
        <v>47</v>
      </c>
      <c r="V213" s="12" t="s">
        <v>2216</v>
      </c>
      <c r="W213" s="12" t="s">
        <v>2472</v>
      </c>
      <c r="X213" s="12" t="s">
        <v>2218</v>
      </c>
      <c r="Y213" s="22">
        <v>43294</v>
      </c>
      <c r="AA213" s="24" t="s">
        <v>1638</v>
      </c>
      <c r="AB213" s="76" t="s">
        <v>75</v>
      </c>
    </row>
    <row r="214" spans="1:28" ht="49.5" x14ac:dyDescent="0.35">
      <c r="A214" s="10" t="s">
        <v>2766</v>
      </c>
      <c r="B214" s="11" t="s">
        <v>76</v>
      </c>
      <c r="C214" s="12" t="s">
        <v>2733</v>
      </c>
      <c r="D214" s="13" t="s">
        <v>2767</v>
      </c>
      <c r="E214" s="14" t="s">
        <v>53</v>
      </c>
      <c r="F214" s="14" t="s">
        <v>53</v>
      </c>
      <c r="G214" s="15" t="s">
        <v>53</v>
      </c>
      <c r="H214" s="16" t="s">
        <v>53</v>
      </c>
      <c r="I214" s="13" t="s">
        <v>2215</v>
      </c>
      <c r="J214" s="13" t="s">
        <v>14</v>
      </c>
      <c r="K214" s="13">
        <v>425</v>
      </c>
      <c r="L214" s="17">
        <v>425</v>
      </c>
      <c r="M214" s="15" t="s">
        <v>2735</v>
      </c>
      <c r="N214" s="18">
        <v>2282276.9466298302</v>
      </c>
      <c r="O214" s="18">
        <v>997043.47826086998</v>
      </c>
      <c r="P214" s="19">
        <v>3279000</v>
      </c>
      <c r="Q214" s="20">
        <f t="shared" si="0"/>
        <v>1296156.5217391308</v>
      </c>
      <c r="R214" s="20">
        <v>0</v>
      </c>
      <c r="S214" s="20">
        <f t="shared" si="5"/>
        <v>3578433.468368961</v>
      </c>
      <c r="T214" s="20">
        <f t="shared" si="2"/>
        <v>3578400</v>
      </c>
      <c r="U214" s="21" t="s">
        <v>47</v>
      </c>
      <c r="V214" s="12" t="s">
        <v>2216</v>
      </c>
      <c r="W214" s="12" t="s">
        <v>2472</v>
      </c>
      <c r="X214" s="12" t="s">
        <v>2218</v>
      </c>
      <c r="Y214" s="22">
        <v>43294</v>
      </c>
      <c r="AA214" s="24" t="s">
        <v>1639</v>
      </c>
      <c r="AB214" s="76" t="s">
        <v>53</v>
      </c>
    </row>
    <row r="215" spans="1:28" ht="33" x14ac:dyDescent="0.35">
      <c r="A215" s="10" t="s">
        <v>2768</v>
      </c>
      <c r="B215" s="11" t="s">
        <v>1079</v>
      </c>
      <c r="C215" s="12" t="s">
        <v>2769</v>
      </c>
      <c r="D215" s="13" t="s">
        <v>2770</v>
      </c>
      <c r="E215" s="14" t="s">
        <v>1080</v>
      </c>
      <c r="F215" s="14" t="s">
        <v>1080</v>
      </c>
      <c r="G215" s="15" t="s">
        <v>1080</v>
      </c>
      <c r="H215" s="16" t="s">
        <v>1080</v>
      </c>
      <c r="I215" s="13" t="s">
        <v>2215</v>
      </c>
      <c r="J215" s="13" t="s">
        <v>9</v>
      </c>
      <c r="K215" s="13">
        <v>666</v>
      </c>
      <c r="L215" s="17">
        <v>666</v>
      </c>
      <c r="M215" s="15" t="s">
        <v>1080</v>
      </c>
      <c r="N215" s="18">
        <v>1510037.56589637</v>
      </c>
      <c r="O215" s="18">
        <v>577565.21739130397</v>
      </c>
      <c r="P215" s="19">
        <v>2088000</v>
      </c>
      <c r="Q215" s="20">
        <f t="shared" si="0"/>
        <v>750834.7826086951</v>
      </c>
      <c r="R215" s="20">
        <v>0</v>
      </c>
      <c r="S215" s="20">
        <f t="shared" si="5"/>
        <v>2260872.3485050648</v>
      </c>
      <c r="T215" s="20">
        <f t="shared" si="2"/>
        <v>2260800</v>
      </c>
      <c r="U215" s="21" t="s">
        <v>10</v>
      </c>
      <c r="V215" s="12" t="s">
        <v>2222</v>
      </c>
      <c r="W215" s="12" t="s">
        <v>2217</v>
      </c>
      <c r="X215" s="12" t="s">
        <v>2218</v>
      </c>
      <c r="Y215" s="22">
        <v>43294</v>
      </c>
      <c r="Z215" s="23" t="s">
        <v>2219</v>
      </c>
      <c r="AA215" s="24" t="s">
        <v>1640</v>
      </c>
      <c r="AB215" s="76" t="s">
        <v>1080</v>
      </c>
    </row>
    <row r="216" spans="1:28" ht="82.5" x14ac:dyDescent="0.35">
      <c r="A216" s="10" t="s">
        <v>2771</v>
      </c>
      <c r="B216" s="11" t="s">
        <v>1359</v>
      </c>
      <c r="C216" s="12" t="s">
        <v>2772</v>
      </c>
      <c r="D216" s="13" t="s">
        <v>2773</v>
      </c>
      <c r="E216" s="14" t="s">
        <v>1360</v>
      </c>
      <c r="F216" s="14" t="s">
        <v>1360</v>
      </c>
      <c r="G216" s="15" t="s">
        <v>1360</v>
      </c>
      <c r="H216" s="16" t="s">
        <v>1360</v>
      </c>
      <c r="I216" s="13" t="s">
        <v>2215</v>
      </c>
      <c r="J216" s="13" t="s">
        <v>211</v>
      </c>
      <c r="K216" s="13">
        <v>504</v>
      </c>
      <c r="L216" s="17">
        <v>504</v>
      </c>
      <c r="M216" s="15" t="s">
        <v>2774</v>
      </c>
      <c r="N216" s="18">
        <v>1576521.0934874101</v>
      </c>
      <c r="O216" s="18">
        <v>538434.78260869603</v>
      </c>
      <c r="P216" s="19">
        <v>2115000</v>
      </c>
      <c r="Q216" s="20">
        <f t="shared" si="0"/>
        <v>699965.2173913049</v>
      </c>
      <c r="R216" s="20">
        <v>0</v>
      </c>
      <c r="S216" s="20">
        <f t="shared" si="5"/>
        <v>2276486.310878715</v>
      </c>
      <c r="T216" s="20">
        <f t="shared" si="2"/>
        <v>2276400</v>
      </c>
      <c r="U216" s="21" t="s">
        <v>402</v>
      </c>
      <c r="V216" s="12" t="s">
        <v>2272</v>
      </c>
      <c r="W216" s="12" t="s">
        <v>2472</v>
      </c>
      <c r="X216" s="12" t="s">
        <v>2273</v>
      </c>
      <c r="Y216" s="22">
        <v>43294</v>
      </c>
      <c r="AA216" s="24" t="s">
        <v>1641</v>
      </c>
      <c r="AB216" s="76" t="s">
        <v>1360</v>
      </c>
    </row>
    <row r="217" spans="1:28" ht="82.5" x14ac:dyDescent="0.35">
      <c r="A217" s="10" t="s">
        <v>2775</v>
      </c>
      <c r="B217" s="11" t="s">
        <v>1361</v>
      </c>
      <c r="C217" s="12" t="s">
        <v>2772</v>
      </c>
      <c r="D217" s="13" t="s">
        <v>2776</v>
      </c>
      <c r="E217" s="14" t="s">
        <v>1362</v>
      </c>
      <c r="F217" s="14" t="s">
        <v>1362</v>
      </c>
      <c r="G217" s="15" t="s">
        <v>1362</v>
      </c>
      <c r="H217" s="16" t="s">
        <v>1362</v>
      </c>
      <c r="I217" s="13" t="s">
        <v>2215</v>
      </c>
      <c r="J217" s="13" t="s">
        <v>14</v>
      </c>
      <c r="K217" s="13">
        <v>504</v>
      </c>
      <c r="L217" s="17">
        <v>504</v>
      </c>
      <c r="M217" s="15" t="s">
        <v>2774</v>
      </c>
      <c r="N217" s="18">
        <v>1576521.0934874101</v>
      </c>
      <c r="O217" s="18">
        <v>538434.78260869603</v>
      </c>
      <c r="P217" s="19">
        <v>2115000</v>
      </c>
      <c r="Q217" s="20">
        <f t="shared" si="0"/>
        <v>699965.2173913049</v>
      </c>
      <c r="R217" s="20">
        <v>0</v>
      </c>
      <c r="S217" s="20">
        <f t="shared" si="5"/>
        <v>2276486.310878715</v>
      </c>
      <c r="T217" s="20">
        <f t="shared" si="2"/>
        <v>2276400</v>
      </c>
      <c r="U217" s="21" t="s">
        <v>402</v>
      </c>
      <c r="V217" s="12" t="s">
        <v>2272</v>
      </c>
      <c r="W217" s="12" t="s">
        <v>2472</v>
      </c>
      <c r="X217" s="12" t="s">
        <v>2273</v>
      </c>
      <c r="Y217" s="22">
        <v>43294</v>
      </c>
      <c r="AA217" s="24" t="s">
        <v>1642</v>
      </c>
      <c r="AB217" s="76" t="s">
        <v>1362</v>
      </c>
    </row>
    <row r="218" spans="1:28" ht="82.5" x14ac:dyDescent="0.35">
      <c r="A218" s="10" t="s">
        <v>2777</v>
      </c>
      <c r="B218" s="11" t="s">
        <v>1363</v>
      </c>
      <c r="C218" s="12" t="s">
        <v>2772</v>
      </c>
      <c r="D218" s="13" t="s">
        <v>2778</v>
      </c>
      <c r="E218" s="14" t="s">
        <v>1364</v>
      </c>
      <c r="F218" s="14" t="s">
        <v>1364</v>
      </c>
      <c r="G218" s="15" t="s">
        <v>1364</v>
      </c>
      <c r="H218" s="16" t="s">
        <v>1364</v>
      </c>
      <c r="I218" s="13" t="s">
        <v>2215</v>
      </c>
      <c r="J218" s="13" t="s">
        <v>211</v>
      </c>
      <c r="K218" s="13">
        <v>504</v>
      </c>
      <c r="L218" s="17">
        <v>504</v>
      </c>
      <c r="M218" s="15" t="s">
        <v>2774</v>
      </c>
      <c r="N218" s="18">
        <v>1576521.0934874101</v>
      </c>
      <c r="O218" s="18">
        <v>538434.78260869603</v>
      </c>
      <c r="P218" s="19">
        <v>2115000</v>
      </c>
      <c r="Q218" s="20">
        <f t="shared" si="0"/>
        <v>699965.2173913049</v>
      </c>
      <c r="R218" s="20">
        <v>0</v>
      </c>
      <c r="S218" s="20">
        <f t="shared" si="5"/>
        <v>2276486.310878715</v>
      </c>
      <c r="T218" s="20">
        <f t="shared" si="2"/>
        <v>2276400</v>
      </c>
      <c r="U218" s="21" t="s">
        <v>402</v>
      </c>
      <c r="V218" s="12" t="s">
        <v>2272</v>
      </c>
      <c r="W218" s="12" t="s">
        <v>2472</v>
      </c>
      <c r="X218" s="12" t="s">
        <v>2273</v>
      </c>
      <c r="Y218" s="22">
        <v>43294</v>
      </c>
      <c r="AA218" s="24" t="s">
        <v>1643</v>
      </c>
      <c r="AB218" s="76" t="s">
        <v>1364</v>
      </c>
    </row>
    <row r="219" spans="1:28" ht="82.5" x14ac:dyDescent="0.35">
      <c r="A219" s="10" t="s">
        <v>2779</v>
      </c>
      <c r="B219" s="11" t="s">
        <v>2780</v>
      </c>
      <c r="C219" s="12" t="s">
        <v>2772</v>
      </c>
      <c r="D219" s="13" t="s">
        <v>2781</v>
      </c>
      <c r="E219" s="14" t="s">
        <v>2782</v>
      </c>
      <c r="F219" s="14" t="s">
        <v>2782</v>
      </c>
      <c r="G219" s="15" t="s">
        <v>2782</v>
      </c>
      <c r="H219" s="16" t="s">
        <v>2782</v>
      </c>
      <c r="I219" s="13" t="s">
        <v>2215</v>
      </c>
      <c r="J219" s="13" t="s">
        <v>9</v>
      </c>
      <c r="K219" s="13">
        <v>504</v>
      </c>
      <c r="L219" s="17">
        <v>504</v>
      </c>
      <c r="M219" s="15" t="s">
        <v>2774</v>
      </c>
      <c r="N219" s="18">
        <v>1576521.0934874101</v>
      </c>
      <c r="O219" s="18">
        <v>538434.78260869603</v>
      </c>
      <c r="P219" s="19">
        <v>2115000</v>
      </c>
      <c r="Q219" s="20">
        <f t="shared" si="0"/>
        <v>699965.2173913049</v>
      </c>
      <c r="R219" s="20">
        <v>0</v>
      </c>
      <c r="S219" s="20">
        <f t="shared" si="5"/>
        <v>2276486.310878715</v>
      </c>
      <c r="T219" s="20">
        <f t="shared" si="2"/>
        <v>2276400</v>
      </c>
      <c r="U219" s="21" t="s">
        <v>402</v>
      </c>
      <c r="V219" s="12" t="s">
        <v>2272</v>
      </c>
      <c r="W219" s="12" t="s">
        <v>2472</v>
      </c>
      <c r="X219" s="12" t="s">
        <v>2273</v>
      </c>
      <c r="Y219" s="22">
        <v>43294</v>
      </c>
      <c r="AA219" s="79" t="s">
        <v>2783</v>
      </c>
      <c r="AB219" s="77"/>
    </row>
    <row r="220" spans="1:28" ht="82.5" x14ac:dyDescent="0.35">
      <c r="A220" s="10" t="s">
        <v>2784</v>
      </c>
      <c r="B220" s="11" t="s">
        <v>2785</v>
      </c>
      <c r="C220" s="12" t="s">
        <v>2772</v>
      </c>
      <c r="D220" s="13" t="s">
        <v>2786</v>
      </c>
      <c r="E220" s="14" t="s">
        <v>2787</v>
      </c>
      <c r="F220" s="14" t="s">
        <v>2787</v>
      </c>
      <c r="G220" s="15" t="s">
        <v>2787</v>
      </c>
      <c r="H220" s="16" t="s">
        <v>2787</v>
      </c>
      <c r="I220" s="13" t="s">
        <v>2215</v>
      </c>
      <c r="J220" s="13" t="s">
        <v>211</v>
      </c>
      <c r="K220" s="13">
        <v>504</v>
      </c>
      <c r="L220" s="17">
        <v>504</v>
      </c>
      <c r="M220" s="15" t="s">
        <v>2774</v>
      </c>
      <c r="N220" s="18">
        <v>1576521.0934874101</v>
      </c>
      <c r="O220" s="18">
        <v>538434.78260869603</v>
      </c>
      <c r="P220" s="19">
        <v>2115000</v>
      </c>
      <c r="Q220" s="20">
        <f t="shared" si="0"/>
        <v>699965.2173913049</v>
      </c>
      <c r="R220" s="20">
        <v>0</v>
      </c>
      <c r="S220" s="20">
        <f t="shared" si="5"/>
        <v>2276486.310878715</v>
      </c>
      <c r="T220" s="20">
        <f t="shared" si="2"/>
        <v>2276400</v>
      </c>
      <c r="U220" s="21" t="s">
        <v>402</v>
      </c>
      <c r="V220" s="12" t="s">
        <v>2272</v>
      </c>
      <c r="W220" s="12" t="s">
        <v>2472</v>
      </c>
      <c r="X220" s="12" t="s">
        <v>2273</v>
      </c>
      <c r="Y220" s="22">
        <v>43294</v>
      </c>
      <c r="AA220" s="79" t="s">
        <v>2788</v>
      </c>
      <c r="AB220" s="77"/>
    </row>
    <row r="221" spans="1:28" ht="82.5" x14ac:dyDescent="0.35">
      <c r="A221" s="10" t="s">
        <v>2789</v>
      </c>
      <c r="B221" s="11" t="s">
        <v>1365</v>
      </c>
      <c r="C221" s="12" t="s">
        <v>2772</v>
      </c>
      <c r="D221" s="13" t="s">
        <v>2790</v>
      </c>
      <c r="E221" s="14" t="s">
        <v>1366</v>
      </c>
      <c r="F221" s="14" t="s">
        <v>1366</v>
      </c>
      <c r="G221" s="15" t="s">
        <v>1366</v>
      </c>
      <c r="H221" s="16" t="s">
        <v>1366</v>
      </c>
      <c r="I221" s="13" t="s">
        <v>2215</v>
      </c>
      <c r="J221" s="13" t="s">
        <v>211</v>
      </c>
      <c r="K221" s="13">
        <v>504</v>
      </c>
      <c r="L221" s="17">
        <v>504</v>
      </c>
      <c r="M221" s="15" t="s">
        <v>2774</v>
      </c>
      <c r="N221" s="18">
        <v>1576521.0934874101</v>
      </c>
      <c r="O221" s="18">
        <v>538434.78260869603</v>
      </c>
      <c r="P221" s="19">
        <v>2115000</v>
      </c>
      <c r="Q221" s="20">
        <f t="shared" si="0"/>
        <v>699965.2173913049</v>
      </c>
      <c r="R221" s="20">
        <v>0</v>
      </c>
      <c r="S221" s="20">
        <f t="shared" si="5"/>
        <v>2276486.310878715</v>
      </c>
      <c r="T221" s="20">
        <f t="shared" si="2"/>
        <v>2276400</v>
      </c>
      <c r="U221" s="21" t="s">
        <v>402</v>
      </c>
      <c r="V221" s="12" t="s">
        <v>2272</v>
      </c>
      <c r="W221" s="12" t="s">
        <v>2472</v>
      </c>
      <c r="X221" s="12" t="s">
        <v>2273</v>
      </c>
      <c r="Y221" s="22">
        <v>43294</v>
      </c>
      <c r="AA221" s="24" t="s">
        <v>1644</v>
      </c>
      <c r="AB221" s="76" t="s">
        <v>1366</v>
      </c>
    </row>
    <row r="222" spans="1:28" ht="82.5" x14ac:dyDescent="0.35">
      <c r="A222" s="10" t="s">
        <v>2791</v>
      </c>
      <c r="B222" s="11" t="s">
        <v>1367</v>
      </c>
      <c r="C222" s="12" t="s">
        <v>2772</v>
      </c>
      <c r="D222" s="13" t="s">
        <v>2792</v>
      </c>
      <c r="E222" s="14" t="s">
        <v>1368</v>
      </c>
      <c r="F222" s="14" t="s">
        <v>1368</v>
      </c>
      <c r="G222" s="15" t="s">
        <v>1368</v>
      </c>
      <c r="H222" s="16" t="s">
        <v>1368</v>
      </c>
      <c r="I222" s="13" t="s">
        <v>2215</v>
      </c>
      <c r="J222" s="13" t="s">
        <v>9</v>
      </c>
      <c r="K222" s="13">
        <v>504</v>
      </c>
      <c r="L222" s="17">
        <v>504</v>
      </c>
      <c r="M222" s="15" t="s">
        <v>2774</v>
      </c>
      <c r="N222" s="18">
        <v>1576521.0934874101</v>
      </c>
      <c r="O222" s="18">
        <v>538434.78260869603</v>
      </c>
      <c r="P222" s="19">
        <v>2115000</v>
      </c>
      <c r="Q222" s="20">
        <f t="shared" si="0"/>
        <v>699965.2173913049</v>
      </c>
      <c r="R222" s="20">
        <v>0</v>
      </c>
      <c r="S222" s="20">
        <f t="shared" si="5"/>
        <v>2276486.310878715</v>
      </c>
      <c r="T222" s="20">
        <f t="shared" si="2"/>
        <v>2276400</v>
      </c>
      <c r="U222" s="21" t="s">
        <v>402</v>
      </c>
      <c r="V222" s="12" t="s">
        <v>2272</v>
      </c>
      <c r="W222" s="12" t="s">
        <v>2472</v>
      </c>
      <c r="X222" s="12" t="s">
        <v>2273</v>
      </c>
      <c r="Y222" s="22">
        <v>43294</v>
      </c>
      <c r="AA222" s="24" t="s">
        <v>1645</v>
      </c>
      <c r="AB222" s="76" t="s">
        <v>1368</v>
      </c>
    </row>
    <row r="223" spans="1:28" ht="82.5" x14ac:dyDescent="0.35">
      <c r="A223" s="10" t="s">
        <v>2793</v>
      </c>
      <c r="B223" s="11" t="s">
        <v>1369</v>
      </c>
      <c r="C223" s="12" t="s">
        <v>2772</v>
      </c>
      <c r="D223" s="13" t="s">
        <v>2794</v>
      </c>
      <c r="E223" s="14" t="s">
        <v>1368</v>
      </c>
      <c r="F223" s="14" t="s">
        <v>1368</v>
      </c>
      <c r="G223" s="15" t="s">
        <v>1368</v>
      </c>
      <c r="H223" s="16" t="s">
        <v>1368</v>
      </c>
      <c r="I223" s="13" t="s">
        <v>2215</v>
      </c>
      <c r="J223" s="13" t="s">
        <v>9</v>
      </c>
      <c r="K223" s="13">
        <v>504</v>
      </c>
      <c r="L223" s="17">
        <v>504</v>
      </c>
      <c r="M223" s="15" t="s">
        <v>2774</v>
      </c>
      <c r="N223" s="18">
        <v>1576521.0934874101</v>
      </c>
      <c r="O223" s="18">
        <v>538434.78260869603</v>
      </c>
      <c r="P223" s="19">
        <v>2115000</v>
      </c>
      <c r="Q223" s="20">
        <f t="shared" si="0"/>
        <v>699965.2173913049</v>
      </c>
      <c r="R223" s="20">
        <v>0</v>
      </c>
      <c r="S223" s="20">
        <f t="shared" si="5"/>
        <v>2276486.310878715</v>
      </c>
      <c r="T223" s="20">
        <f t="shared" si="2"/>
        <v>2276400</v>
      </c>
      <c r="U223" s="21" t="s">
        <v>402</v>
      </c>
      <c r="V223" s="12" t="s">
        <v>2272</v>
      </c>
      <c r="W223" s="12" t="s">
        <v>2472</v>
      </c>
      <c r="X223" s="12" t="s">
        <v>2273</v>
      </c>
      <c r="Y223" s="22">
        <v>43294</v>
      </c>
      <c r="AA223" s="24" t="s">
        <v>1646</v>
      </c>
      <c r="AB223" s="76" t="s">
        <v>1368</v>
      </c>
    </row>
    <row r="224" spans="1:28" ht="82.5" x14ac:dyDescent="0.35">
      <c r="A224" s="10" t="s">
        <v>2795</v>
      </c>
      <c r="B224" s="11" t="s">
        <v>1370</v>
      </c>
      <c r="C224" s="12" t="s">
        <v>2772</v>
      </c>
      <c r="D224" s="13" t="s">
        <v>2796</v>
      </c>
      <c r="E224" s="14" t="s">
        <v>1371</v>
      </c>
      <c r="F224" s="14" t="s">
        <v>1371</v>
      </c>
      <c r="G224" s="15" t="s">
        <v>1371</v>
      </c>
      <c r="H224" s="16" t="s">
        <v>2797</v>
      </c>
      <c r="I224" s="13" t="s">
        <v>2215</v>
      </c>
      <c r="J224" s="13" t="s">
        <v>9</v>
      </c>
      <c r="K224" s="13">
        <v>504</v>
      </c>
      <c r="L224" s="17">
        <v>504</v>
      </c>
      <c r="M224" s="15" t="s">
        <v>2774</v>
      </c>
      <c r="N224" s="18">
        <v>1576521.0934874101</v>
      </c>
      <c r="O224" s="18">
        <v>538434.78260869603</v>
      </c>
      <c r="P224" s="19">
        <v>2115000</v>
      </c>
      <c r="Q224" s="20">
        <f t="shared" si="0"/>
        <v>699965.2173913049</v>
      </c>
      <c r="R224" s="20">
        <v>0</v>
      </c>
      <c r="S224" s="20">
        <f t="shared" si="5"/>
        <v>2276486.310878715</v>
      </c>
      <c r="T224" s="20">
        <f t="shared" si="2"/>
        <v>2276400</v>
      </c>
      <c r="U224" s="21" t="s">
        <v>402</v>
      </c>
      <c r="V224" s="12" t="s">
        <v>2272</v>
      </c>
      <c r="W224" s="12" t="s">
        <v>2472</v>
      </c>
      <c r="X224" s="12" t="s">
        <v>2273</v>
      </c>
      <c r="Y224" s="22">
        <v>43294</v>
      </c>
      <c r="AA224" s="24" t="s">
        <v>1647</v>
      </c>
      <c r="AB224" s="76" t="s">
        <v>1371</v>
      </c>
    </row>
    <row r="225" spans="1:28" ht="82.5" x14ac:dyDescent="0.35">
      <c r="A225" s="10" t="s">
        <v>2798</v>
      </c>
      <c r="B225" s="11" t="s">
        <v>1372</v>
      </c>
      <c r="C225" s="12" t="s">
        <v>2772</v>
      </c>
      <c r="D225" s="13" t="s">
        <v>2799</v>
      </c>
      <c r="E225" s="14" t="s">
        <v>1373</v>
      </c>
      <c r="F225" s="14" t="s">
        <v>1373</v>
      </c>
      <c r="G225" s="15" t="s">
        <v>1373</v>
      </c>
      <c r="H225" s="16" t="s">
        <v>1373</v>
      </c>
      <c r="I225" s="13" t="s">
        <v>2215</v>
      </c>
      <c r="J225" s="13" t="s">
        <v>14</v>
      </c>
      <c r="K225" s="13">
        <v>504</v>
      </c>
      <c r="L225" s="17">
        <v>504</v>
      </c>
      <c r="M225" s="15" t="s">
        <v>2774</v>
      </c>
      <c r="N225" s="18">
        <v>1576521.0934874101</v>
      </c>
      <c r="O225" s="18">
        <v>538434.78260869603</v>
      </c>
      <c r="P225" s="19">
        <v>2115000</v>
      </c>
      <c r="Q225" s="20">
        <f t="shared" si="0"/>
        <v>699965.2173913049</v>
      </c>
      <c r="R225" s="20">
        <v>0</v>
      </c>
      <c r="S225" s="20">
        <f t="shared" si="5"/>
        <v>2276486.310878715</v>
      </c>
      <c r="T225" s="20">
        <f t="shared" si="2"/>
        <v>2276400</v>
      </c>
      <c r="U225" s="21" t="s">
        <v>402</v>
      </c>
      <c r="V225" s="12" t="s">
        <v>2272</v>
      </c>
      <c r="W225" s="12" t="s">
        <v>2472</v>
      </c>
      <c r="X225" s="12" t="s">
        <v>2273</v>
      </c>
      <c r="Y225" s="22">
        <v>43294</v>
      </c>
      <c r="AA225" s="24" t="s">
        <v>1648</v>
      </c>
      <c r="AB225" s="76" t="s">
        <v>1373</v>
      </c>
    </row>
    <row r="226" spans="1:28" ht="82.5" x14ac:dyDescent="0.35">
      <c r="A226" s="10" t="s">
        <v>2800</v>
      </c>
      <c r="B226" s="11" t="s">
        <v>1374</v>
      </c>
      <c r="C226" s="12" t="s">
        <v>2772</v>
      </c>
      <c r="D226" s="13" t="s">
        <v>2801</v>
      </c>
      <c r="E226" s="14" t="s">
        <v>1375</v>
      </c>
      <c r="F226" s="14" t="s">
        <v>1375</v>
      </c>
      <c r="G226" s="15" t="s">
        <v>1375</v>
      </c>
      <c r="H226" s="16" t="s">
        <v>1375</v>
      </c>
      <c r="I226" s="13" t="s">
        <v>2215</v>
      </c>
      <c r="J226" s="13" t="s">
        <v>14</v>
      </c>
      <c r="K226" s="13">
        <v>504</v>
      </c>
      <c r="L226" s="17">
        <v>504</v>
      </c>
      <c r="M226" s="15" t="s">
        <v>2774</v>
      </c>
      <c r="N226" s="18">
        <v>1576521.0934874101</v>
      </c>
      <c r="O226" s="18">
        <v>538434.78260869603</v>
      </c>
      <c r="P226" s="19">
        <v>2115000</v>
      </c>
      <c r="Q226" s="20">
        <f t="shared" si="0"/>
        <v>699965.2173913049</v>
      </c>
      <c r="R226" s="20">
        <v>0</v>
      </c>
      <c r="S226" s="20">
        <f t="shared" si="5"/>
        <v>2276486.310878715</v>
      </c>
      <c r="T226" s="20">
        <f t="shared" si="2"/>
        <v>2276400</v>
      </c>
      <c r="U226" s="21" t="s">
        <v>402</v>
      </c>
      <c r="V226" s="12" t="s">
        <v>2272</v>
      </c>
      <c r="W226" s="12" t="s">
        <v>2472</v>
      </c>
      <c r="X226" s="12" t="s">
        <v>2273</v>
      </c>
      <c r="Y226" s="22">
        <v>43294</v>
      </c>
      <c r="AA226" s="24" t="s">
        <v>1649</v>
      </c>
      <c r="AB226" s="76" t="s">
        <v>1375</v>
      </c>
    </row>
    <row r="227" spans="1:28" ht="82.5" x14ac:dyDescent="0.35">
      <c r="A227" s="10" t="s">
        <v>2802</v>
      </c>
      <c r="B227" s="11" t="s">
        <v>1376</v>
      </c>
      <c r="C227" s="12" t="s">
        <v>2772</v>
      </c>
      <c r="D227" s="13" t="s">
        <v>2803</v>
      </c>
      <c r="E227" s="14" t="s">
        <v>1377</v>
      </c>
      <c r="F227" s="14" t="s">
        <v>1377</v>
      </c>
      <c r="G227" s="15" t="s">
        <v>1377</v>
      </c>
      <c r="H227" s="16" t="s">
        <v>1377</v>
      </c>
      <c r="I227" s="13" t="s">
        <v>2215</v>
      </c>
      <c r="J227" s="13" t="s">
        <v>14</v>
      </c>
      <c r="K227" s="13">
        <v>504</v>
      </c>
      <c r="L227" s="17">
        <v>504</v>
      </c>
      <c r="M227" s="15" t="s">
        <v>2774</v>
      </c>
      <c r="N227" s="18">
        <v>1576521.0934874101</v>
      </c>
      <c r="O227" s="18">
        <v>538434.78260869603</v>
      </c>
      <c r="P227" s="19">
        <v>2115000</v>
      </c>
      <c r="Q227" s="20">
        <f t="shared" si="0"/>
        <v>699965.2173913049</v>
      </c>
      <c r="R227" s="20">
        <v>0</v>
      </c>
      <c r="S227" s="20">
        <f t="shared" si="5"/>
        <v>2276486.310878715</v>
      </c>
      <c r="T227" s="20">
        <f t="shared" si="2"/>
        <v>2276400</v>
      </c>
      <c r="U227" s="21" t="s">
        <v>402</v>
      </c>
      <c r="V227" s="12" t="s">
        <v>2272</v>
      </c>
      <c r="W227" s="12" t="s">
        <v>2472</v>
      </c>
      <c r="X227" s="12" t="s">
        <v>2273</v>
      </c>
      <c r="Y227" s="22">
        <v>43294</v>
      </c>
      <c r="AA227" s="24" t="s">
        <v>1650</v>
      </c>
      <c r="AB227" s="76" t="s">
        <v>1377</v>
      </c>
    </row>
    <row r="228" spans="1:28" ht="82.5" x14ac:dyDescent="0.35">
      <c r="A228" s="10" t="s">
        <v>2804</v>
      </c>
      <c r="B228" s="11" t="s">
        <v>1378</v>
      </c>
      <c r="C228" s="12" t="s">
        <v>2772</v>
      </c>
      <c r="D228" s="13" t="s">
        <v>2805</v>
      </c>
      <c r="E228" s="14" t="s">
        <v>1379</v>
      </c>
      <c r="F228" s="14" t="s">
        <v>1379</v>
      </c>
      <c r="G228" s="15" t="s">
        <v>1379</v>
      </c>
      <c r="H228" s="16" t="s">
        <v>1379</v>
      </c>
      <c r="I228" s="13" t="s">
        <v>2234</v>
      </c>
      <c r="J228" s="13" t="s">
        <v>9</v>
      </c>
      <c r="K228" s="13">
        <v>504</v>
      </c>
      <c r="L228" s="17">
        <v>504</v>
      </c>
      <c r="M228" s="15" t="s">
        <v>2774</v>
      </c>
      <c r="N228" s="18">
        <v>1576521.0934874101</v>
      </c>
      <c r="O228" s="18">
        <v>538434.78260869603</v>
      </c>
      <c r="P228" s="19">
        <v>2115000</v>
      </c>
      <c r="Q228" s="20">
        <f t="shared" si="0"/>
        <v>699965.2173913049</v>
      </c>
      <c r="R228" s="20">
        <v>0</v>
      </c>
      <c r="S228" s="20">
        <f t="shared" si="5"/>
        <v>2276486.310878715</v>
      </c>
      <c r="T228" s="20">
        <f t="shared" si="2"/>
        <v>2276400</v>
      </c>
      <c r="U228" s="21" t="s">
        <v>402</v>
      </c>
      <c r="V228" s="12" t="s">
        <v>2272</v>
      </c>
      <c r="W228" s="12" t="s">
        <v>2472</v>
      </c>
      <c r="X228" s="12" t="s">
        <v>2273</v>
      </c>
      <c r="Y228" s="22">
        <v>43294</v>
      </c>
      <c r="AA228" s="24" t="s">
        <v>1651</v>
      </c>
      <c r="AB228" s="76" t="s">
        <v>1379</v>
      </c>
    </row>
    <row r="229" spans="1:28" ht="82.5" x14ac:dyDescent="0.35">
      <c r="A229" s="10" t="s">
        <v>2806</v>
      </c>
      <c r="B229" s="11" t="s">
        <v>1380</v>
      </c>
      <c r="C229" s="12" t="s">
        <v>2772</v>
      </c>
      <c r="D229" s="13" t="s">
        <v>2807</v>
      </c>
      <c r="E229" s="14" t="s">
        <v>1381</v>
      </c>
      <c r="F229" s="14" t="s">
        <v>1381</v>
      </c>
      <c r="G229" s="15" t="s">
        <v>1381</v>
      </c>
      <c r="H229" s="16" t="s">
        <v>1381</v>
      </c>
      <c r="I229" s="13" t="s">
        <v>2234</v>
      </c>
      <c r="J229" s="13" t="s">
        <v>9</v>
      </c>
      <c r="K229" s="13">
        <v>504</v>
      </c>
      <c r="L229" s="17">
        <v>504</v>
      </c>
      <c r="M229" s="15" t="s">
        <v>2774</v>
      </c>
      <c r="N229" s="18">
        <v>1576521.0934874101</v>
      </c>
      <c r="O229" s="18">
        <v>538434.78260869603</v>
      </c>
      <c r="P229" s="19">
        <v>2115000</v>
      </c>
      <c r="Q229" s="20">
        <f t="shared" si="0"/>
        <v>699965.2173913049</v>
      </c>
      <c r="R229" s="20">
        <v>0</v>
      </c>
      <c r="S229" s="20">
        <f t="shared" si="5"/>
        <v>2276486.310878715</v>
      </c>
      <c r="T229" s="20">
        <f t="shared" si="2"/>
        <v>2276400</v>
      </c>
      <c r="U229" s="21" t="s">
        <v>402</v>
      </c>
      <c r="V229" s="12" t="s">
        <v>2272</v>
      </c>
      <c r="W229" s="12" t="s">
        <v>2472</v>
      </c>
      <c r="X229" s="12" t="s">
        <v>2273</v>
      </c>
      <c r="Y229" s="22">
        <v>43294</v>
      </c>
      <c r="AA229" s="24" t="s">
        <v>1652</v>
      </c>
      <c r="AB229" s="76" t="s">
        <v>1381</v>
      </c>
    </row>
    <row r="230" spans="1:28" ht="82.5" x14ac:dyDescent="0.35">
      <c r="A230" s="10" t="s">
        <v>2808</v>
      </c>
      <c r="B230" s="11" t="s">
        <v>1382</v>
      </c>
      <c r="C230" s="12" t="s">
        <v>2772</v>
      </c>
      <c r="D230" s="13" t="s">
        <v>2809</v>
      </c>
      <c r="E230" s="14" t="s">
        <v>1383</v>
      </c>
      <c r="F230" s="14" t="s">
        <v>1383</v>
      </c>
      <c r="G230" s="15" t="s">
        <v>1383</v>
      </c>
      <c r="H230" s="16" t="s">
        <v>1383</v>
      </c>
      <c r="I230" s="13" t="s">
        <v>2234</v>
      </c>
      <c r="J230" s="13" t="s">
        <v>9</v>
      </c>
      <c r="K230" s="13">
        <v>504</v>
      </c>
      <c r="L230" s="17">
        <v>504</v>
      </c>
      <c r="M230" s="15" t="s">
        <v>2774</v>
      </c>
      <c r="N230" s="18">
        <v>1576521.0934874101</v>
      </c>
      <c r="O230" s="18">
        <v>538434.78260869603</v>
      </c>
      <c r="P230" s="19">
        <v>2115000</v>
      </c>
      <c r="Q230" s="20">
        <f t="shared" si="0"/>
        <v>699965.2173913049</v>
      </c>
      <c r="R230" s="20">
        <v>0</v>
      </c>
      <c r="S230" s="20">
        <f t="shared" si="5"/>
        <v>2276486.310878715</v>
      </c>
      <c r="T230" s="20">
        <f t="shared" si="2"/>
        <v>2276400</v>
      </c>
      <c r="U230" s="21" t="s">
        <v>402</v>
      </c>
      <c r="V230" s="12" t="s">
        <v>2272</v>
      </c>
      <c r="W230" s="12" t="s">
        <v>2472</v>
      </c>
      <c r="X230" s="12" t="s">
        <v>2273</v>
      </c>
      <c r="Y230" s="22">
        <v>43294</v>
      </c>
      <c r="AA230" s="24" t="s">
        <v>1653</v>
      </c>
      <c r="AB230" s="76" t="s">
        <v>1383</v>
      </c>
    </row>
    <row r="231" spans="1:28" ht="82.5" x14ac:dyDescent="0.35">
      <c r="A231" s="10" t="s">
        <v>2810</v>
      </c>
      <c r="B231" s="11" t="s">
        <v>400</v>
      </c>
      <c r="C231" s="12" t="s">
        <v>2772</v>
      </c>
      <c r="D231" s="13" t="s">
        <v>2811</v>
      </c>
      <c r="E231" s="14" t="s">
        <v>401</v>
      </c>
      <c r="F231" s="14" t="s">
        <v>401</v>
      </c>
      <c r="G231" s="15" t="s">
        <v>401</v>
      </c>
      <c r="H231" s="16" t="s">
        <v>401</v>
      </c>
      <c r="I231" s="13" t="s">
        <v>2281</v>
      </c>
      <c r="J231" s="13" t="s">
        <v>9</v>
      </c>
      <c r="K231" s="13">
        <v>504</v>
      </c>
      <c r="L231" s="17">
        <v>504</v>
      </c>
      <c r="M231" s="15" t="s">
        <v>2774</v>
      </c>
      <c r="N231" s="18">
        <v>1576521.0934874101</v>
      </c>
      <c r="O231" s="18">
        <v>538434.78260869603</v>
      </c>
      <c r="P231" s="19">
        <v>2115000</v>
      </c>
      <c r="Q231" s="20">
        <f t="shared" si="0"/>
        <v>699965.2173913049</v>
      </c>
      <c r="R231" s="20">
        <v>0</v>
      </c>
      <c r="S231" s="20">
        <f t="shared" si="5"/>
        <v>2276486.310878715</v>
      </c>
      <c r="T231" s="20">
        <f t="shared" si="2"/>
        <v>2276400</v>
      </c>
      <c r="U231" s="21" t="s">
        <v>402</v>
      </c>
      <c r="V231" s="12" t="s">
        <v>2320</v>
      </c>
      <c r="W231" s="12" t="s">
        <v>2472</v>
      </c>
      <c r="X231" s="12" t="s">
        <v>2226</v>
      </c>
      <c r="Y231" s="22">
        <v>43294</v>
      </c>
      <c r="AA231" s="24" t="s">
        <v>1654</v>
      </c>
      <c r="AB231" s="76" t="s">
        <v>401</v>
      </c>
    </row>
    <row r="232" spans="1:28" ht="82.5" x14ac:dyDescent="0.35">
      <c r="A232" s="10" t="s">
        <v>2812</v>
      </c>
      <c r="B232" s="11" t="s">
        <v>403</v>
      </c>
      <c r="C232" s="12" t="s">
        <v>2772</v>
      </c>
      <c r="D232" s="13" t="s">
        <v>2813</v>
      </c>
      <c r="E232" s="14" t="s">
        <v>404</v>
      </c>
      <c r="F232" s="14" t="s">
        <v>404</v>
      </c>
      <c r="G232" s="15" t="s">
        <v>404</v>
      </c>
      <c r="H232" s="16" t="s">
        <v>2814</v>
      </c>
      <c r="I232" s="13" t="s">
        <v>2281</v>
      </c>
      <c r="J232" s="13" t="s">
        <v>14</v>
      </c>
      <c r="K232" s="13">
        <v>504</v>
      </c>
      <c r="L232" s="17">
        <v>504</v>
      </c>
      <c r="M232" s="15" t="s">
        <v>2774</v>
      </c>
      <c r="N232" s="18">
        <v>1576521.0934874101</v>
      </c>
      <c r="O232" s="18">
        <v>538434.78260869603</v>
      </c>
      <c r="P232" s="19">
        <v>2115000</v>
      </c>
      <c r="Q232" s="20">
        <f t="shared" si="0"/>
        <v>699965.2173913049</v>
      </c>
      <c r="R232" s="20">
        <v>0</v>
      </c>
      <c r="S232" s="20">
        <f t="shared" si="5"/>
        <v>2276486.310878715</v>
      </c>
      <c r="T232" s="20">
        <f t="shared" si="2"/>
        <v>2276400</v>
      </c>
      <c r="U232" s="21" t="s">
        <v>402</v>
      </c>
      <c r="V232" s="12" t="s">
        <v>2320</v>
      </c>
      <c r="W232" s="12" t="s">
        <v>2472</v>
      </c>
      <c r="X232" s="12" t="s">
        <v>2226</v>
      </c>
      <c r="Y232" s="22">
        <v>43294</v>
      </c>
      <c r="AA232" s="24" t="s">
        <v>1655</v>
      </c>
      <c r="AB232" s="76" t="s">
        <v>404</v>
      </c>
    </row>
    <row r="233" spans="1:28" ht="82.5" x14ac:dyDescent="0.35">
      <c r="A233" s="10" t="s">
        <v>2815</v>
      </c>
      <c r="B233" s="11" t="s">
        <v>405</v>
      </c>
      <c r="C233" s="12" t="s">
        <v>2772</v>
      </c>
      <c r="D233" s="13" t="s">
        <v>2816</v>
      </c>
      <c r="E233" s="14" t="s">
        <v>406</v>
      </c>
      <c r="F233" s="14" t="s">
        <v>406</v>
      </c>
      <c r="G233" s="15" t="s">
        <v>406</v>
      </c>
      <c r="H233" s="16" t="s">
        <v>406</v>
      </c>
      <c r="I233" s="13" t="s">
        <v>2281</v>
      </c>
      <c r="J233" s="13" t="s">
        <v>9</v>
      </c>
      <c r="K233" s="13">
        <v>504</v>
      </c>
      <c r="L233" s="17">
        <v>504</v>
      </c>
      <c r="M233" s="15" t="s">
        <v>2774</v>
      </c>
      <c r="N233" s="18">
        <v>1576521.0934874101</v>
      </c>
      <c r="O233" s="18">
        <v>538434.78260869603</v>
      </c>
      <c r="P233" s="19">
        <v>2115000</v>
      </c>
      <c r="Q233" s="20">
        <f t="shared" si="0"/>
        <v>699965.2173913049</v>
      </c>
      <c r="R233" s="20">
        <v>0</v>
      </c>
      <c r="S233" s="20">
        <f t="shared" si="5"/>
        <v>2276486.310878715</v>
      </c>
      <c r="T233" s="20">
        <f t="shared" si="2"/>
        <v>2276400</v>
      </c>
      <c r="U233" s="21" t="s">
        <v>402</v>
      </c>
      <c r="V233" s="12" t="s">
        <v>2320</v>
      </c>
      <c r="W233" s="12" t="s">
        <v>2472</v>
      </c>
      <c r="X233" s="12" t="s">
        <v>2218</v>
      </c>
      <c r="Y233" s="22">
        <v>43294</v>
      </c>
      <c r="AA233" s="24" t="s">
        <v>1656</v>
      </c>
      <c r="AB233" s="76" t="s">
        <v>406</v>
      </c>
    </row>
    <row r="234" spans="1:28" ht="82.5" x14ac:dyDescent="0.35">
      <c r="A234" s="10" t="s">
        <v>2817</v>
      </c>
      <c r="B234" s="11" t="s">
        <v>407</v>
      </c>
      <c r="C234" s="12" t="s">
        <v>2772</v>
      </c>
      <c r="D234" s="13" t="s">
        <v>2818</v>
      </c>
      <c r="E234" s="14" t="s">
        <v>408</v>
      </c>
      <c r="F234" s="14" t="s">
        <v>408</v>
      </c>
      <c r="G234" s="15" t="s">
        <v>408</v>
      </c>
      <c r="H234" s="16" t="s">
        <v>408</v>
      </c>
      <c r="I234" s="13" t="s">
        <v>2281</v>
      </c>
      <c r="J234" s="13" t="s">
        <v>211</v>
      </c>
      <c r="K234" s="13">
        <v>504</v>
      </c>
      <c r="L234" s="17">
        <v>504</v>
      </c>
      <c r="M234" s="15" t="s">
        <v>2774</v>
      </c>
      <c r="N234" s="18">
        <v>1576521.0934874101</v>
      </c>
      <c r="O234" s="18">
        <v>538434.78260869603</v>
      </c>
      <c r="P234" s="19">
        <v>2115000</v>
      </c>
      <c r="Q234" s="20">
        <f t="shared" si="0"/>
        <v>699965.2173913049</v>
      </c>
      <c r="R234" s="20">
        <v>0</v>
      </c>
      <c r="S234" s="20">
        <f t="shared" si="5"/>
        <v>2276486.310878715</v>
      </c>
      <c r="T234" s="20">
        <f t="shared" si="2"/>
        <v>2276400</v>
      </c>
      <c r="U234" s="21" t="s">
        <v>402</v>
      </c>
      <c r="V234" s="12" t="s">
        <v>2320</v>
      </c>
      <c r="W234" s="12" t="s">
        <v>2472</v>
      </c>
      <c r="X234" s="12" t="s">
        <v>2218</v>
      </c>
      <c r="Y234" s="22">
        <v>43294</v>
      </c>
      <c r="AA234" s="24" t="s">
        <v>1657</v>
      </c>
      <c r="AB234" s="76" t="s">
        <v>408</v>
      </c>
    </row>
    <row r="235" spans="1:28" ht="82.5" x14ac:dyDescent="0.35">
      <c r="A235" s="10" t="s">
        <v>2819</v>
      </c>
      <c r="B235" s="11" t="s">
        <v>409</v>
      </c>
      <c r="C235" s="12" t="s">
        <v>2772</v>
      </c>
      <c r="D235" s="13" t="s">
        <v>2820</v>
      </c>
      <c r="E235" s="14" t="s">
        <v>410</v>
      </c>
      <c r="F235" s="14" t="s">
        <v>410</v>
      </c>
      <c r="G235" s="15" t="s">
        <v>410</v>
      </c>
      <c r="H235" s="16" t="s">
        <v>2821</v>
      </c>
      <c r="I235" s="13" t="s">
        <v>2234</v>
      </c>
      <c r="J235" s="13" t="s">
        <v>9</v>
      </c>
      <c r="K235" s="13">
        <v>504</v>
      </c>
      <c r="L235" s="17">
        <v>504</v>
      </c>
      <c r="M235" s="15" t="s">
        <v>2774</v>
      </c>
      <c r="N235" s="18">
        <v>1576521.0934874101</v>
      </c>
      <c r="O235" s="18">
        <v>538434.78260869603</v>
      </c>
      <c r="P235" s="19">
        <v>2115000</v>
      </c>
      <c r="Q235" s="20">
        <f t="shared" si="0"/>
        <v>699965.2173913049</v>
      </c>
      <c r="R235" s="20">
        <v>0</v>
      </c>
      <c r="S235" s="20">
        <f t="shared" si="5"/>
        <v>2276486.310878715</v>
      </c>
      <c r="T235" s="20">
        <f t="shared" si="2"/>
        <v>2276400</v>
      </c>
      <c r="U235" s="21" t="s">
        <v>402</v>
      </c>
      <c r="V235" s="12" t="s">
        <v>2320</v>
      </c>
      <c r="W235" s="12" t="s">
        <v>2472</v>
      </c>
      <c r="X235" s="12" t="s">
        <v>2218</v>
      </c>
      <c r="Y235" s="22">
        <v>43294</v>
      </c>
      <c r="AA235" s="24" t="s">
        <v>1658</v>
      </c>
      <c r="AB235" s="76" t="s">
        <v>410</v>
      </c>
    </row>
    <row r="236" spans="1:28" ht="82.5" x14ac:dyDescent="0.35">
      <c r="A236" s="10" t="s">
        <v>2822</v>
      </c>
      <c r="B236" s="11" t="s">
        <v>411</v>
      </c>
      <c r="C236" s="12" t="s">
        <v>2772</v>
      </c>
      <c r="D236" s="13" t="s">
        <v>2823</v>
      </c>
      <c r="E236" s="14" t="s">
        <v>412</v>
      </c>
      <c r="F236" s="14" t="s">
        <v>412</v>
      </c>
      <c r="G236" s="15" t="s">
        <v>412</v>
      </c>
      <c r="H236" s="16" t="s">
        <v>412</v>
      </c>
      <c r="I236" s="13" t="s">
        <v>2234</v>
      </c>
      <c r="J236" s="13" t="s">
        <v>9</v>
      </c>
      <c r="K236" s="13">
        <v>504</v>
      </c>
      <c r="L236" s="17">
        <v>504</v>
      </c>
      <c r="M236" s="15" t="s">
        <v>2774</v>
      </c>
      <c r="N236" s="18">
        <v>1576521.0934874101</v>
      </c>
      <c r="O236" s="18">
        <v>538434.78260869603</v>
      </c>
      <c r="P236" s="19">
        <v>2115000</v>
      </c>
      <c r="Q236" s="20">
        <f t="shared" si="0"/>
        <v>699965.2173913049</v>
      </c>
      <c r="R236" s="20">
        <v>0</v>
      </c>
      <c r="S236" s="20">
        <f t="shared" si="5"/>
        <v>2276486.310878715</v>
      </c>
      <c r="T236" s="20">
        <f t="shared" si="2"/>
        <v>2276400</v>
      </c>
      <c r="U236" s="21" t="s">
        <v>402</v>
      </c>
      <c r="V236" s="12" t="s">
        <v>2320</v>
      </c>
      <c r="W236" s="12" t="s">
        <v>2472</v>
      </c>
      <c r="X236" s="12" t="s">
        <v>2218</v>
      </c>
      <c r="Y236" s="22">
        <v>43294</v>
      </c>
      <c r="AA236" s="24" t="s">
        <v>1659</v>
      </c>
      <c r="AB236" s="76" t="s">
        <v>412</v>
      </c>
    </row>
    <row r="237" spans="1:28" ht="82.5" x14ac:dyDescent="0.35">
      <c r="A237" s="10" t="s">
        <v>2824</v>
      </c>
      <c r="B237" s="11" t="s">
        <v>413</v>
      </c>
      <c r="C237" s="12" t="s">
        <v>2772</v>
      </c>
      <c r="D237" s="13" t="s">
        <v>2825</v>
      </c>
      <c r="E237" s="14" t="s">
        <v>414</v>
      </c>
      <c r="F237" s="14" t="s">
        <v>414</v>
      </c>
      <c r="G237" s="15" t="s">
        <v>414</v>
      </c>
      <c r="H237" s="16" t="s">
        <v>414</v>
      </c>
      <c r="I237" s="13" t="s">
        <v>2215</v>
      </c>
      <c r="J237" s="13" t="s">
        <v>14</v>
      </c>
      <c r="K237" s="13">
        <v>504</v>
      </c>
      <c r="L237" s="17">
        <v>504</v>
      </c>
      <c r="M237" s="15" t="s">
        <v>2774</v>
      </c>
      <c r="N237" s="18">
        <v>1576521.0934874101</v>
      </c>
      <c r="O237" s="18">
        <v>538434.78260869603</v>
      </c>
      <c r="P237" s="19">
        <v>2115000</v>
      </c>
      <c r="Q237" s="20">
        <f t="shared" si="0"/>
        <v>699965.2173913049</v>
      </c>
      <c r="R237" s="20">
        <v>0</v>
      </c>
      <c r="S237" s="20">
        <f t="shared" si="5"/>
        <v>2276486.310878715</v>
      </c>
      <c r="T237" s="20">
        <f t="shared" si="2"/>
        <v>2276400</v>
      </c>
      <c r="U237" s="21" t="s">
        <v>402</v>
      </c>
      <c r="V237" s="12" t="s">
        <v>2320</v>
      </c>
      <c r="W237" s="12" t="s">
        <v>2472</v>
      </c>
      <c r="X237" s="12" t="s">
        <v>2218</v>
      </c>
      <c r="Y237" s="22">
        <v>43294</v>
      </c>
      <c r="AA237" s="24" t="s">
        <v>1660</v>
      </c>
      <c r="AB237" s="76" t="s">
        <v>414</v>
      </c>
    </row>
    <row r="238" spans="1:28" ht="82.5" x14ac:dyDescent="0.35">
      <c r="A238" s="10" t="s">
        <v>2826</v>
      </c>
      <c r="B238" s="11" t="s">
        <v>415</v>
      </c>
      <c r="C238" s="12" t="s">
        <v>2772</v>
      </c>
      <c r="D238" s="13" t="s">
        <v>2827</v>
      </c>
      <c r="E238" s="14" t="s">
        <v>416</v>
      </c>
      <c r="F238" s="14" t="s">
        <v>416</v>
      </c>
      <c r="G238" s="15" t="s">
        <v>416</v>
      </c>
      <c r="H238" s="16" t="s">
        <v>416</v>
      </c>
      <c r="I238" s="13" t="s">
        <v>2215</v>
      </c>
      <c r="J238" s="13" t="s">
        <v>9</v>
      </c>
      <c r="K238" s="13">
        <v>504</v>
      </c>
      <c r="L238" s="17">
        <v>504</v>
      </c>
      <c r="M238" s="15" t="s">
        <v>2774</v>
      </c>
      <c r="N238" s="18">
        <v>1576521.0934874101</v>
      </c>
      <c r="O238" s="18">
        <v>538434.78260869603</v>
      </c>
      <c r="P238" s="19">
        <v>2115000</v>
      </c>
      <c r="Q238" s="20">
        <f t="shared" si="0"/>
        <v>699965.2173913049</v>
      </c>
      <c r="R238" s="20">
        <v>0</v>
      </c>
      <c r="S238" s="20">
        <f t="shared" si="5"/>
        <v>2276486.310878715</v>
      </c>
      <c r="T238" s="20">
        <f t="shared" si="2"/>
        <v>2276400</v>
      </c>
      <c r="U238" s="21" t="s">
        <v>402</v>
      </c>
      <c r="V238" s="12" t="s">
        <v>2320</v>
      </c>
      <c r="W238" s="12" t="s">
        <v>2472</v>
      </c>
      <c r="X238" s="12" t="s">
        <v>2218</v>
      </c>
      <c r="Y238" s="22">
        <v>43294</v>
      </c>
      <c r="AA238" s="24" t="s">
        <v>1661</v>
      </c>
      <c r="AB238" s="76" t="s">
        <v>416</v>
      </c>
    </row>
    <row r="239" spans="1:28" ht="82.5" x14ac:dyDescent="0.35">
      <c r="A239" s="10" t="s">
        <v>2828</v>
      </c>
      <c r="B239" s="11" t="s">
        <v>417</v>
      </c>
      <c r="C239" s="12" t="s">
        <v>2772</v>
      </c>
      <c r="D239" s="13" t="s">
        <v>2829</v>
      </c>
      <c r="E239" s="14" t="s">
        <v>418</v>
      </c>
      <c r="F239" s="14" t="s">
        <v>418</v>
      </c>
      <c r="G239" s="15" t="s">
        <v>418</v>
      </c>
      <c r="H239" s="16" t="s">
        <v>418</v>
      </c>
      <c r="I239" s="13" t="s">
        <v>2234</v>
      </c>
      <c r="J239" s="13" t="s">
        <v>9</v>
      </c>
      <c r="K239" s="13">
        <v>504</v>
      </c>
      <c r="L239" s="17">
        <v>504</v>
      </c>
      <c r="M239" s="15" t="s">
        <v>2774</v>
      </c>
      <c r="N239" s="18">
        <v>1576521.0934874101</v>
      </c>
      <c r="O239" s="18">
        <v>538434.78260869603</v>
      </c>
      <c r="P239" s="19">
        <v>2115000</v>
      </c>
      <c r="Q239" s="20">
        <f t="shared" si="0"/>
        <v>699965.2173913049</v>
      </c>
      <c r="R239" s="20">
        <v>0</v>
      </c>
      <c r="S239" s="20">
        <f t="shared" si="5"/>
        <v>2276486.310878715</v>
      </c>
      <c r="T239" s="20">
        <f t="shared" si="2"/>
        <v>2276400</v>
      </c>
      <c r="U239" s="21" t="s">
        <v>402</v>
      </c>
      <c r="V239" s="12" t="s">
        <v>2320</v>
      </c>
      <c r="W239" s="12" t="s">
        <v>2472</v>
      </c>
      <c r="X239" s="12" t="s">
        <v>2218</v>
      </c>
      <c r="Y239" s="22">
        <v>43294</v>
      </c>
      <c r="AA239" s="24" t="s">
        <v>1662</v>
      </c>
      <c r="AB239" s="76" t="s">
        <v>418</v>
      </c>
    </row>
    <row r="240" spans="1:28" ht="82.5" x14ac:dyDescent="0.35">
      <c r="A240" s="10" t="s">
        <v>2830</v>
      </c>
      <c r="B240" s="11" t="s">
        <v>419</v>
      </c>
      <c r="C240" s="12" t="s">
        <v>2772</v>
      </c>
      <c r="D240" s="13" t="s">
        <v>2831</v>
      </c>
      <c r="E240" s="14" t="s">
        <v>420</v>
      </c>
      <c r="F240" s="14" t="s">
        <v>420</v>
      </c>
      <c r="G240" s="15" t="s">
        <v>420</v>
      </c>
      <c r="H240" s="16" t="s">
        <v>420</v>
      </c>
      <c r="I240" s="13" t="s">
        <v>2215</v>
      </c>
      <c r="J240" s="13" t="s">
        <v>14</v>
      </c>
      <c r="K240" s="13">
        <v>504</v>
      </c>
      <c r="L240" s="17">
        <v>504</v>
      </c>
      <c r="M240" s="15" t="s">
        <v>2774</v>
      </c>
      <c r="N240" s="18">
        <v>1576521.0934874101</v>
      </c>
      <c r="O240" s="18">
        <v>538434.78260869603</v>
      </c>
      <c r="P240" s="19">
        <v>2115000</v>
      </c>
      <c r="Q240" s="20">
        <f t="shared" si="0"/>
        <v>699965.2173913049</v>
      </c>
      <c r="R240" s="20">
        <v>0</v>
      </c>
      <c r="S240" s="20">
        <f t="shared" si="5"/>
        <v>2276486.310878715</v>
      </c>
      <c r="T240" s="20">
        <f t="shared" si="2"/>
        <v>2276400</v>
      </c>
      <c r="U240" s="21" t="s">
        <v>402</v>
      </c>
      <c r="V240" s="12" t="s">
        <v>2320</v>
      </c>
      <c r="W240" s="12" t="s">
        <v>2472</v>
      </c>
      <c r="X240" s="12" t="s">
        <v>2218</v>
      </c>
      <c r="Y240" s="22">
        <v>43294</v>
      </c>
      <c r="AA240" s="24" t="s">
        <v>1663</v>
      </c>
      <c r="AB240" s="76" t="s">
        <v>420</v>
      </c>
    </row>
    <row r="241" spans="1:28" ht="82.5" x14ac:dyDescent="0.35">
      <c r="A241" s="10" t="s">
        <v>2832</v>
      </c>
      <c r="B241" s="11" t="s">
        <v>421</v>
      </c>
      <c r="C241" s="12" t="s">
        <v>2772</v>
      </c>
      <c r="D241" s="13" t="s">
        <v>2833</v>
      </c>
      <c r="E241" s="14" t="s">
        <v>422</v>
      </c>
      <c r="F241" s="14" t="s">
        <v>422</v>
      </c>
      <c r="G241" s="15" t="s">
        <v>422</v>
      </c>
      <c r="H241" s="16" t="s">
        <v>422</v>
      </c>
      <c r="I241" s="13" t="s">
        <v>2281</v>
      </c>
      <c r="J241" s="13" t="s">
        <v>9</v>
      </c>
      <c r="K241" s="13">
        <v>504</v>
      </c>
      <c r="L241" s="17">
        <v>504</v>
      </c>
      <c r="M241" s="15" t="s">
        <v>2774</v>
      </c>
      <c r="N241" s="18">
        <v>1576521.0934874101</v>
      </c>
      <c r="O241" s="18">
        <v>538434.78260869603</v>
      </c>
      <c r="P241" s="19">
        <v>2115000</v>
      </c>
      <c r="Q241" s="20">
        <f t="shared" si="0"/>
        <v>699965.2173913049</v>
      </c>
      <c r="R241" s="20">
        <v>0</v>
      </c>
      <c r="S241" s="20">
        <f t="shared" si="5"/>
        <v>2276486.310878715</v>
      </c>
      <c r="T241" s="20">
        <f t="shared" si="2"/>
        <v>2276400</v>
      </c>
      <c r="U241" s="21" t="s">
        <v>402</v>
      </c>
      <c r="V241" s="12" t="s">
        <v>2320</v>
      </c>
      <c r="W241" s="12" t="s">
        <v>2472</v>
      </c>
      <c r="X241" s="12" t="s">
        <v>2218</v>
      </c>
      <c r="Y241" s="22">
        <v>43294</v>
      </c>
      <c r="AA241" s="24" t="s">
        <v>1664</v>
      </c>
      <c r="AB241" s="76" t="s">
        <v>422</v>
      </c>
    </row>
    <row r="242" spans="1:28" ht="82.5" x14ac:dyDescent="0.35">
      <c r="A242" s="10" t="s">
        <v>2834</v>
      </c>
      <c r="B242" s="11" t="s">
        <v>423</v>
      </c>
      <c r="C242" s="12" t="s">
        <v>2772</v>
      </c>
      <c r="D242" s="13" t="s">
        <v>2835</v>
      </c>
      <c r="E242" s="14" t="s">
        <v>424</v>
      </c>
      <c r="F242" s="14" t="s">
        <v>424</v>
      </c>
      <c r="G242" s="15" t="s">
        <v>424</v>
      </c>
      <c r="H242" s="16" t="s">
        <v>424</v>
      </c>
      <c r="I242" s="13" t="s">
        <v>2281</v>
      </c>
      <c r="J242" s="13" t="s">
        <v>14</v>
      </c>
      <c r="K242" s="13">
        <v>504</v>
      </c>
      <c r="L242" s="17">
        <v>504</v>
      </c>
      <c r="M242" s="15" t="s">
        <v>2774</v>
      </c>
      <c r="N242" s="18">
        <v>1576521.0934874101</v>
      </c>
      <c r="O242" s="18">
        <v>538434.78260869603</v>
      </c>
      <c r="P242" s="19">
        <v>2115000</v>
      </c>
      <c r="Q242" s="20">
        <f t="shared" si="0"/>
        <v>699965.2173913049</v>
      </c>
      <c r="R242" s="20">
        <v>0</v>
      </c>
      <c r="S242" s="20">
        <f t="shared" si="5"/>
        <v>2276486.310878715</v>
      </c>
      <c r="T242" s="20">
        <f t="shared" si="2"/>
        <v>2276400</v>
      </c>
      <c r="U242" s="21" t="s">
        <v>402</v>
      </c>
      <c r="V242" s="12" t="s">
        <v>2320</v>
      </c>
      <c r="W242" s="12" t="s">
        <v>2472</v>
      </c>
      <c r="X242" s="12" t="s">
        <v>2218</v>
      </c>
      <c r="Y242" s="22">
        <v>43294</v>
      </c>
      <c r="AA242" s="24" t="s">
        <v>1665</v>
      </c>
      <c r="AB242" s="76" t="s">
        <v>424</v>
      </c>
    </row>
    <row r="243" spans="1:28" ht="82.5" x14ac:dyDescent="0.35">
      <c r="A243" s="10" t="s">
        <v>2836</v>
      </c>
      <c r="B243" s="11" t="s">
        <v>425</v>
      </c>
      <c r="C243" s="12" t="s">
        <v>2772</v>
      </c>
      <c r="D243" s="13" t="s">
        <v>2837</v>
      </c>
      <c r="E243" s="14" t="s">
        <v>426</v>
      </c>
      <c r="F243" s="14" t="s">
        <v>426</v>
      </c>
      <c r="G243" s="15" t="s">
        <v>426</v>
      </c>
      <c r="H243" s="16" t="s">
        <v>426</v>
      </c>
      <c r="I243" s="13" t="s">
        <v>2281</v>
      </c>
      <c r="J243" s="13" t="s">
        <v>14</v>
      </c>
      <c r="K243" s="13">
        <v>504</v>
      </c>
      <c r="L243" s="17">
        <v>504</v>
      </c>
      <c r="M243" s="15" t="s">
        <v>2774</v>
      </c>
      <c r="N243" s="18">
        <v>1576521.0934874101</v>
      </c>
      <c r="O243" s="18">
        <v>538434.78260869603</v>
      </c>
      <c r="P243" s="19">
        <v>2115000</v>
      </c>
      <c r="Q243" s="20">
        <f t="shared" si="0"/>
        <v>699965.2173913049</v>
      </c>
      <c r="R243" s="20">
        <v>0</v>
      </c>
      <c r="S243" s="20">
        <f t="shared" si="5"/>
        <v>2276486.310878715</v>
      </c>
      <c r="T243" s="20">
        <f t="shared" si="2"/>
        <v>2276400</v>
      </c>
      <c r="U243" s="21" t="s">
        <v>402</v>
      </c>
      <c r="V243" s="12" t="s">
        <v>2320</v>
      </c>
      <c r="W243" s="12" t="s">
        <v>2472</v>
      </c>
      <c r="X243" s="12" t="s">
        <v>2218</v>
      </c>
      <c r="Y243" s="22">
        <v>43294</v>
      </c>
      <c r="AA243" s="24" t="s">
        <v>1666</v>
      </c>
      <c r="AB243" s="76" t="s">
        <v>426</v>
      </c>
    </row>
    <row r="244" spans="1:28" ht="82.5" x14ac:dyDescent="0.35">
      <c r="A244" s="10" t="s">
        <v>2838</v>
      </c>
      <c r="B244" s="11" t="s">
        <v>427</v>
      </c>
      <c r="C244" s="12" t="s">
        <v>2772</v>
      </c>
      <c r="D244" s="13" t="s">
        <v>2839</v>
      </c>
      <c r="E244" s="14" t="s">
        <v>428</v>
      </c>
      <c r="F244" s="14" t="s">
        <v>428</v>
      </c>
      <c r="G244" s="15" t="s">
        <v>428</v>
      </c>
      <c r="H244" s="16" t="s">
        <v>2840</v>
      </c>
      <c r="I244" s="13" t="s">
        <v>2234</v>
      </c>
      <c r="J244" s="13" t="s">
        <v>9</v>
      </c>
      <c r="K244" s="13">
        <v>504</v>
      </c>
      <c r="L244" s="17">
        <v>504</v>
      </c>
      <c r="M244" s="15" t="s">
        <v>2774</v>
      </c>
      <c r="N244" s="18">
        <v>1576521.0934874101</v>
      </c>
      <c r="O244" s="18">
        <v>538434.78260869603</v>
      </c>
      <c r="P244" s="19">
        <v>2115000</v>
      </c>
      <c r="Q244" s="20">
        <f t="shared" si="0"/>
        <v>699965.2173913049</v>
      </c>
      <c r="R244" s="20">
        <v>0</v>
      </c>
      <c r="S244" s="20">
        <f t="shared" si="5"/>
        <v>2276486.310878715</v>
      </c>
      <c r="T244" s="20">
        <f t="shared" si="2"/>
        <v>2276400</v>
      </c>
      <c r="U244" s="21" t="s">
        <v>402</v>
      </c>
      <c r="V244" s="12" t="s">
        <v>2320</v>
      </c>
      <c r="W244" s="12" t="s">
        <v>2472</v>
      </c>
      <c r="X244" s="12" t="s">
        <v>2218</v>
      </c>
      <c r="Y244" s="22">
        <v>43294</v>
      </c>
      <c r="AA244" s="24" t="s">
        <v>1667</v>
      </c>
      <c r="AB244" s="76" t="s">
        <v>428</v>
      </c>
    </row>
    <row r="245" spans="1:28" ht="82.5" x14ac:dyDescent="0.35">
      <c r="A245" s="10" t="s">
        <v>2841</v>
      </c>
      <c r="B245" s="11" t="s">
        <v>429</v>
      </c>
      <c r="C245" s="12" t="s">
        <v>2772</v>
      </c>
      <c r="D245" s="13" t="s">
        <v>2842</v>
      </c>
      <c r="E245" s="14" t="s">
        <v>430</v>
      </c>
      <c r="F245" s="14" t="s">
        <v>430</v>
      </c>
      <c r="G245" s="15" t="s">
        <v>430</v>
      </c>
      <c r="H245" s="16" t="s">
        <v>2843</v>
      </c>
      <c r="I245" s="13" t="s">
        <v>2281</v>
      </c>
      <c r="J245" s="13" t="s">
        <v>9</v>
      </c>
      <c r="K245" s="13">
        <v>504</v>
      </c>
      <c r="L245" s="17">
        <v>504</v>
      </c>
      <c r="M245" s="15" t="s">
        <v>2774</v>
      </c>
      <c r="N245" s="18">
        <v>1576521.0934874101</v>
      </c>
      <c r="O245" s="18">
        <v>538434.78260869603</v>
      </c>
      <c r="P245" s="19">
        <v>2115000</v>
      </c>
      <c r="Q245" s="20">
        <f t="shared" si="0"/>
        <v>699965.2173913049</v>
      </c>
      <c r="R245" s="20">
        <v>0</v>
      </c>
      <c r="S245" s="20">
        <f t="shared" si="5"/>
        <v>2276486.310878715</v>
      </c>
      <c r="T245" s="20">
        <f t="shared" si="2"/>
        <v>2276400</v>
      </c>
      <c r="U245" s="21" t="s">
        <v>402</v>
      </c>
      <c r="V245" s="12" t="s">
        <v>2320</v>
      </c>
      <c r="W245" s="12" t="s">
        <v>2472</v>
      </c>
      <c r="X245" s="12" t="s">
        <v>2218</v>
      </c>
      <c r="Y245" s="22">
        <v>43294</v>
      </c>
      <c r="AA245" s="24" t="s">
        <v>1668</v>
      </c>
      <c r="AB245" s="76" t="s">
        <v>430</v>
      </c>
    </row>
    <row r="246" spans="1:28" ht="82.5" x14ac:dyDescent="0.35">
      <c r="A246" s="10" t="s">
        <v>2844</v>
      </c>
      <c r="B246" s="11" t="s">
        <v>431</v>
      </c>
      <c r="C246" s="12" t="s">
        <v>2772</v>
      </c>
      <c r="D246" s="13" t="s">
        <v>2845</v>
      </c>
      <c r="E246" s="14" t="s">
        <v>432</v>
      </c>
      <c r="F246" s="14" t="s">
        <v>432</v>
      </c>
      <c r="G246" s="15" t="s">
        <v>432</v>
      </c>
      <c r="H246" s="16" t="s">
        <v>432</v>
      </c>
      <c r="I246" s="13" t="s">
        <v>2281</v>
      </c>
      <c r="J246" s="13" t="s">
        <v>14</v>
      </c>
      <c r="K246" s="13">
        <v>504</v>
      </c>
      <c r="L246" s="17">
        <v>504</v>
      </c>
      <c r="M246" s="15" t="s">
        <v>2774</v>
      </c>
      <c r="N246" s="18">
        <v>1576521.0934874101</v>
      </c>
      <c r="O246" s="18">
        <v>538434.78260869603</v>
      </c>
      <c r="P246" s="19">
        <v>2115000</v>
      </c>
      <c r="Q246" s="20">
        <f t="shared" si="0"/>
        <v>699965.2173913049</v>
      </c>
      <c r="R246" s="20">
        <v>0</v>
      </c>
      <c r="S246" s="20">
        <f t="shared" si="5"/>
        <v>2276486.310878715</v>
      </c>
      <c r="T246" s="20">
        <f t="shared" si="2"/>
        <v>2276400</v>
      </c>
      <c r="U246" s="21" t="s">
        <v>402</v>
      </c>
      <c r="V246" s="12" t="s">
        <v>2320</v>
      </c>
      <c r="W246" s="12" t="s">
        <v>2472</v>
      </c>
      <c r="X246" s="12" t="s">
        <v>2226</v>
      </c>
      <c r="Y246" s="22">
        <v>43294</v>
      </c>
      <c r="AA246" s="24" t="s">
        <v>1669</v>
      </c>
      <c r="AB246" s="76" t="s">
        <v>432</v>
      </c>
    </row>
    <row r="247" spans="1:28" ht="33" x14ac:dyDescent="0.35">
      <c r="A247" s="10" t="s">
        <v>2846</v>
      </c>
      <c r="B247" s="11" t="s">
        <v>1081</v>
      </c>
      <c r="C247" s="12" t="s">
        <v>2847</v>
      </c>
      <c r="D247" s="13" t="s">
        <v>2848</v>
      </c>
      <c r="E247" s="14" t="s">
        <v>1082</v>
      </c>
      <c r="F247" s="14" t="s">
        <v>1082</v>
      </c>
      <c r="G247" s="15" t="s">
        <v>1082</v>
      </c>
      <c r="H247" s="16" t="s">
        <v>1082</v>
      </c>
      <c r="I247" s="13" t="s">
        <v>2215</v>
      </c>
      <c r="J247" s="13" t="s">
        <v>14</v>
      </c>
      <c r="K247" s="13">
        <v>667</v>
      </c>
      <c r="L247" s="17">
        <v>667</v>
      </c>
      <c r="M247" s="15" t="s">
        <v>2849</v>
      </c>
      <c r="N247" s="18">
        <v>2208335.3230313398</v>
      </c>
      <c r="O247" s="18">
        <v>914086.95652173902</v>
      </c>
      <c r="P247" s="19">
        <v>3122000</v>
      </c>
      <c r="Q247" s="20">
        <f t="shared" si="0"/>
        <v>1188313.0434782607</v>
      </c>
      <c r="R247" s="20">
        <v>0</v>
      </c>
      <c r="S247" s="20">
        <f t="shared" si="5"/>
        <v>3396648.3665096005</v>
      </c>
      <c r="T247" s="20">
        <f t="shared" si="2"/>
        <v>3396600</v>
      </c>
      <c r="U247" s="21" t="s">
        <v>10</v>
      </c>
      <c r="V247" s="12" t="s">
        <v>2222</v>
      </c>
      <c r="W247" s="12" t="s">
        <v>2217</v>
      </c>
      <c r="X247" s="12" t="s">
        <v>2218</v>
      </c>
      <c r="Y247" s="22">
        <v>43294</v>
      </c>
      <c r="Z247" s="23" t="s">
        <v>2219</v>
      </c>
      <c r="AA247" s="24" t="s">
        <v>1670</v>
      </c>
      <c r="AB247" s="76" t="s">
        <v>1082</v>
      </c>
    </row>
    <row r="248" spans="1:28" ht="49.5" x14ac:dyDescent="0.35">
      <c r="A248" s="10" t="s">
        <v>2850</v>
      </c>
      <c r="B248" s="11" t="s">
        <v>130</v>
      </c>
      <c r="C248" s="12" t="s">
        <v>2851</v>
      </c>
      <c r="D248" s="13" t="s">
        <v>2852</v>
      </c>
      <c r="E248" s="14" t="s">
        <v>131</v>
      </c>
      <c r="F248" s="14" t="s">
        <v>131</v>
      </c>
      <c r="G248" s="15" t="s">
        <v>131</v>
      </c>
      <c r="H248" s="16" t="s">
        <v>131</v>
      </c>
      <c r="I248" s="13" t="s">
        <v>2215</v>
      </c>
      <c r="J248" s="13"/>
      <c r="K248" s="13">
        <v>434</v>
      </c>
      <c r="L248" s="17">
        <v>434</v>
      </c>
      <c r="M248" s="15" t="s">
        <v>2853</v>
      </c>
      <c r="N248" s="18">
        <v>2790971.9078685199</v>
      </c>
      <c r="O248" s="18">
        <v>1494782.60869565</v>
      </c>
      <c r="P248" s="19">
        <v>4286000</v>
      </c>
      <c r="Q248" s="20">
        <f t="shared" si="0"/>
        <v>1943217.3913043449</v>
      </c>
      <c r="R248" s="20">
        <v>0</v>
      </c>
      <c r="S248" s="20">
        <f t="shared" si="5"/>
        <v>4734189.2991728652</v>
      </c>
      <c r="T248" s="20">
        <f t="shared" si="2"/>
        <v>4734100</v>
      </c>
      <c r="U248" s="21" t="s">
        <v>132</v>
      </c>
      <c r="V248" s="12" t="s">
        <v>2272</v>
      </c>
      <c r="W248" s="12" t="s">
        <v>2472</v>
      </c>
      <c r="X248" s="12" t="s">
        <v>2273</v>
      </c>
      <c r="Y248" s="22">
        <v>43294</v>
      </c>
      <c r="AA248" s="24" t="s">
        <v>1671</v>
      </c>
      <c r="AB248" s="76" t="s">
        <v>131</v>
      </c>
    </row>
    <row r="249" spans="1:28" ht="49.5" x14ac:dyDescent="0.35">
      <c r="A249" s="10" t="s">
        <v>2854</v>
      </c>
      <c r="B249" s="11" t="s">
        <v>133</v>
      </c>
      <c r="C249" s="12" t="s">
        <v>2851</v>
      </c>
      <c r="D249" s="13" t="s">
        <v>2855</v>
      </c>
      <c r="E249" s="14" t="s">
        <v>134</v>
      </c>
      <c r="F249" s="14" t="s">
        <v>134</v>
      </c>
      <c r="G249" s="15" t="s">
        <v>134</v>
      </c>
      <c r="H249" s="16" t="s">
        <v>134</v>
      </c>
      <c r="I249" s="13" t="s">
        <v>2215</v>
      </c>
      <c r="J249" s="13" t="s">
        <v>14</v>
      </c>
      <c r="K249" s="13">
        <v>434</v>
      </c>
      <c r="L249" s="17">
        <v>434</v>
      </c>
      <c r="M249" s="15" t="s">
        <v>2853</v>
      </c>
      <c r="N249" s="18">
        <v>2790971.9078685199</v>
      </c>
      <c r="O249" s="18">
        <v>1494782.60869565</v>
      </c>
      <c r="P249" s="19">
        <v>4286000</v>
      </c>
      <c r="Q249" s="20">
        <f t="shared" si="0"/>
        <v>1943217.3913043449</v>
      </c>
      <c r="R249" s="20">
        <v>0</v>
      </c>
      <c r="S249" s="20">
        <f t="shared" si="5"/>
        <v>4734189.2991728652</v>
      </c>
      <c r="T249" s="20">
        <f t="shared" si="2"/>
        <v>4734100</v>
      </c>
      <c r="U249" s="21" t="s">
        <v>132</v>
      </c>
      <c r="V249" s="12" t="s">
        <v>2272</v>
      </c>
      <c r="W249" s="12" t="s">
        <v>2472</v>
      </c>
      <c r="X249" s="12" t="s">
        <v>2273</v>
      </c>
      <c r="Y249" s="22">
        <v>43294</v>
      </c>
      <c r="AA249" s="24" t="s">
        <v>1672</v>
      </c>
      <c r="AB249" s="76" t="s">
        <v>134</v>
      </c>
    </row>
    <row r="250" spans="1:28" ht="49.5" x14ac:dyDescent="0.35">
      <c r="A250" s="10" t="s">
        <v>2856</v>
      </c>
      <c r="B250" s="11" t="s">
        <v>135</v>
      </c>
      <c r="C250" s="12" t="s">
        <v>2851</v>
      </c>
      <c r="D250" s="13" t="s">
        <v>2857</v>
      </c>
      <c r="E250" s="14" t="s">
        <v>134</v>
      </c>
      <c r="F250" s="14" t="s">
        <v>134</v>
      </c>
      <c r="G250" s="15" t="s">
        <v>134</v>
      </c>
      <c r="H250" s="16" t="s">
        <v>134</v>
      </c>
      <c r="I250" s="13" t="s">
        <v>2215</v>
      </c>
      <c r="J250" s="13" t="s">
        <v>14</v>
      </c>
      <c r="K250" s="13">
        <v>434</v>
      </c>
      <c r="L250" s="17">
        <v>434</v>
      </c>
      <c r="M250" s="15" t="s">
        <v>2853</v>
      </c>
      <c r="N250" s="18">
        <v>2790971.9078685199</v>
      </c>
      <c r="O250" s="18">
        <v>1494782.60869565</v>
      </c>
      <c r="P250" s="19">
        <v>4286000</v>
      </c>
      <c r="Q250" s="20">
        <f t="shared" si="0"/>
        <v>1943217.3913043449</v>
      </c>
      <c r="R250" s="20">
        <v>0</v>
      </c>
      <c r="S250" s="20">
        <f t="shared" si="5"/>
        <v>4734189.2991728652</v>
      </c>
      <c r="T250" s="20">
        <f t="shared" si="2"/>
        <v>4734100</v>
      </c>
      <c r="U250" s="21" t="s">
        <v>132</v>
      </c>
      <c r="V250" s="12" t="s">
        <v>2320</v>
      </c>
      <c r="W250" s="12" t="s">
        <v>2472</v>
      </c>
      <c r="X250" s="12" t="s">
        <v>2218</v>
      </c>
      <c r="Y250" s="22">
        <v>43294</v>
      </c>
      <c r="AA250" s="24" t="s">
        <v>1673</v>
      </c>
      <c r="AB250" s="76" t="s">
        <v>134</v>
      </c>
    </row>
    <row r="251" spans="1:28" ht="49.5" x14ac:dyDescent="0.35">
      <c r="A251" s="10" t="s">
        <v>2858</v>
      </c>
      <c r="B251" s="11" t="s">
        <v>136</v>
      </c>
      <c r="C251" s="12" t="s">
        <v>2851</v>
      </c>
      <c r="D251" s="13" t="s">
        <v>2859</v>
      </c>
      <c r="E251" s="14" t="s">
        <v>137</v>
      </c>
      <c r="F251" s="14" t="s">
        <v>137</v>
      </c>
      <c r="G251" s="15" t="s">
        <v>137</v>
      </c>
      <c r="H251" s="16" t="s">
        <v>137</v>
      </c>
      <c r="I251" s="13" t="s">
        <v>2215</v>
      </c>
      <c r="J251" s="13" t="s">
        <v>14</v>
      </c>
      <c r="K251" s="13">
        <v>434</v>
      </c>
      <c r="L251" s="17">
        <v>434</v>
      </c>
      <c r="M251" s="15" t="s">
        <v>2853</v>
      </c>
      <c r="N251" s="18">
        <v>2790971.9078685199</v>
      </c>
      <c r="O251" s="18">
        <v>1494782.60869565</v>
      </c>
      <c r="P251" s="19">
        <v>4286000</v>
      </c>
      <c r="Q251" s="20">
        <f t="shared" si="0"/>
        <v>1943217.3913043449</v>
      </c>
      <c r="R251" s="20">
        <v>0</v>
      </c>
      <c r="S251" s="20">
        <f t="shared" si="5"/>
        <v>4734189.2991728652</v>
      </c>
      <c r="T251" s="20">
        <f t="shared" si="2"/>
        <v>4734100</v>
      </c>
      <c r="U251" s="21" t="s">
        <v>132</v>
      </c>
      <c r="V251" s="12" t="s">
        <v>2320</v>
      </c>
      <c r="W251" s="12" t="s">
        <v>2472</v>
      </c>
      <c r="X251" s="12" t="s">
        <v>2218</v>
      </c>
      <c r="Y251" s="22">
        <v>43294</v>
      </c>
      <c r="AA251" s="24" t="s">
        <v>1674</v>
      </c>
      <c r="AB251" s="76" t="s">
        <v>137</v>
      </c>
    </row>
    <row r="252" spans="1:28" ht="49.5" x14ac:dyDescent="0.35">
      <c r="A252" s="10" t="s">
        <v>2860</v>
      </c>
      <c r="B252" s="11" t="s">
        <v>138</v>
      </c>
      <c r="C252" s="12" t="s">
        <v>2851</v>
      </c>
      <c r="D252" s="13" t="s">
        <v>2861</v>
      </c>
      <c r="E252" s="14" t="s">
        <v>131</v>
      </c>
      <c r="F252" s="14" t="s">
        <v>131</v>
      </c>
      <c r="G252" s="15" t="s">
        <v>131</v>
      </c>
      <c r="H252" s="16" t="s">
        <v>131</v>
      </c>
      <c r="I252" s="13" t="s">
        <v>2215</v>
      </c>
      <c r="J252" s="13"/>
      <c r="K252" s="13">
        <v>434</v>
      </c>
      <c r="L252" s="17">
        <v>434</v>
      </c>
      <c r="M252" s="15" t="s">
        <v>2853</v>
      </c>
      <c r="N252" s="18">
        <v>2790971.9078685199</v>
      </c>
      <c r="O252" s="18">
        <v>1494782.60869565</v>
      </c>
      <c r="P252" s="19">
        <v>4286000</v>
      </c>
      <c r="Q252" s="20">
        <f t="shared" si="0"/>
        <v>1943217.3913043449</v>
      </c>
      <c r="R252" s="20">
        <v>0</v>
      </c>
      <c r="S252" s="20">
        <f t="shared" si="5"/>
        <v>4734189.2991728652</v>
      </c>
      <c r="T252" s="20">
        <f t="shared" si="2"/>
        <v>4734100</v>
      </c>
      <c r="U252" s="21" t="s">
        <v>47</v>
      </c>
      <c r="V252" s="12" t="s">
        <v>2216</v>
      </c>
      <c r="W252" s="12" t="s">
        <v>2472</v>
      </c>
      <c r="X252" s="12" t="s">
        <v>2218</v>
      </c>
      <c r="Y252" s="22">
        <v>43294</v>
      </c>
      <c r="AA252" s="24" t="s">
        <v>1675</v>
      </c>
      <c r="AB252" s="76" t="s">
        <v>131</v>
      </c>
    </row>
    <row r="253" spans="1:28" ht="49.5" x14ac:dyDescent="0.35">
      <c r="A253" s="10" t="s">
        <v>2862</v>
      </c>
      <c r="B253" s="11" t="s">
        <v>1419</v>
      </c>
      <c r="C253" s="12" t="s">
        <v>2863</v>
      </c>
      <c r="D253" s="13" t="s">
        <v>2864</v>
      </c>
      <c r="E253" s="14" t="s">
        <v>1420</v>
      </c>
      <c r="F253" s="14" t="s">
        <v>1420</v>
      </c>
      <c r="G253" s="15" t="s">
        <v>1420</v>
      </c>
      <c r="H253" s="16" t="s">
        <v>1420</v>
      </c>
      <c r="I253" s="13" t="s">
        <v>2281</v>
      </c>
      <c r="J253" s="13" t="s">
        <v>14</v>
      </c>
      <c r="K253" s="13">
        <v>671</v>
      </c>
      <c r="L253" s="17">
        <v>671</v>
      </c>
      <c r="M253" s="15" t="s">
        <v>1088</v>
      </c>
      <c r="N253" s="18">
        <v>4010163.50663401</v>
      </c>
      <c r="O253" s="18">
        <v>1494782.60869565</v>
      </c>
      <c r="P253" s="19">
        <v>5505000</v>
      </c>
      <c r="Q253" s="20">
        <f t="shared" si="0"/>
        <v>1943217.3913043449</v>
      </c>
      <c r="R253" s="20">
        <v>0</v>
      </c>
      <c r="S253" s="20">
        <f t="shared" si="5"/>
        <v>5953380.8979383549</v>
      </c>
      <c r="T253" s="20">
        <f t="shared" si="2"/>
        <v>5953300</v>
      </c>
      <c r="U253" s="21" t="s">
        <v>10</v>
      </c>
      <c r="V253" s="12" t="s">
        <v>2272</v>
      </c>
      <c r="W253" s="12" t="s">
        <v>2217</v>
      </c>
      <c r="X253" s="12" t="s">
        <v>2273</v>
      </c>
      <c r="Y253" s="22">
        <v>43294</v>
      </c>
      <c r="Z253" s="23" t="s">
        <v>2219</v>
      </c>
      <c r="AA253" s="24" t="s">
        <v>1676</v>
      </c>
      <c r="AB253" s="76" t="s">
        <v>1420</v>
      </c>
    </row>
    <row r="254" spans="1:28" ht="49.5" x14ac:dyDescent="0.35">
      <c r="A254" s="10" t="s">
        <v>2865</v>
      </c>
      <c r="B254" s="11" t="s">
        <v>1421</v>
      </c>
      <c r="C254" s="12" t="s">
        <v>2863</v>
      </c>
      <c r="D254" s="13" t="s">
        <v>2866</v>
      </c>
      <c r="E254" s="14" t="s">
        <v>1422</v>
      </c>
      <c r="F254" s="14" t="s">
        <v>1422</v>
      </c>
      <c r="G254" s="15" t="s">
        <v>1422</v>
      </c>
      <c r="H254" s="16" t="s">
        <v>1422</v>
      </c>
      <c r="I254" s="13" t="s">
        <v>2215</v>
      </c>
      <c r="J254" s="13" t="s">
        <v>14</v>
      </c>
      <c r="K254" s="13">
        <v>671</v>
      </c>
      <c r="L254" s="17">
        <v>671</v>
      </c>
      <c r="M254" s="15" t="s">
        <v>1088</v>
      </c>
      <c r="N254" s="18">
        <v>4010163.50663401</v>
      </c>
      <c r="O254" s="18">
        <v>1494782.60869565</v>
      </c>
      <c r="P254" s="19">
        <v>5505000</v>
      </c>
      <c r="Q254" s="20">
        <f t="shared" si="0"/>
        <v>1943217.3913043449</v>
      </c>
      <c r="R254" s="20">
        <v>0</v>
      </c>
      <c r="S254" s="20">
        <f t="shared" si="5"/>
        <v>5953380.8979383549</v>
      </c>
      <c r="T254" s="20">
        <f t="shared" si="2"/>
        <v>5953300</v>
      </c>
      <c r="U254" s="21" t="s">
        <v>10</v>
      </c>
      <c r="V254" s="12" t="s">
        <v>2272</v>
      </c>
      <c r="W254" s="12" t="s">
        <v>2217</v>
      </c>
      <c r="X254" s="12" t="s">
        <v>2273</v>
      </c>
      <c r="Y254" s="22">
        <v>43294</v>
      </c>
      <c r="Z254" s="23" t="s">
        <v>2219</v>
      </c>
      <c r="AA254" s="24" t="s">
        <v>1677</v>
      </c>
      <c r="AB254" s="76" t="s">
        <v>1422</v>
      </c>
    </row>
    <row r="255" spans="1:28" ht="49.5" x14ac:dyDescent="0.35">
      <c r="A255" s="10" t="s">
        <v>2867</v>
      </c>
      <c r="B255" s="11" t="s">
        <v>1083</v>
      </c>
      <c r="C255" s="12" t="s">
        <v>2863</v>
      </c>
      <c r="D255" s="13" t="s">
        <v>2868</v>
      </c>
      <c r="E255" s="14" t="s">
        <v>1084</v>
      </c>
      <c r="F255" s="14" t="s">
        <v>1084</v>
      </c>
      <c r="G255" s="15" t="s">
        <v>1084</v>
      </c>
      <c r="H255" s="16" t="s">
        <v>1084</v>
      </c>
      <c r="I255" s="13" t="s">
        <v>2215</v>
      </c>
      <c r="J255" s="13" t="s">
        <v>14</v>
      </c>
      <c r="K255" s="13">
        <v>671</v>
      </c>
      <c r="L255" s="17">
        <v>671</v>
      </c>
      <c r="M255" s="15" t="s">
        <v>1088</v>
      </c>
      <c r="N255" s="18">
        <v>4010163.50663401</v>
      </c>
      <c r="O255" s="18">
        <v>1494782.60869565</v>
      </c>
      <c r="P255" s="19">
        <v>5505000</v>
      </c>
      <c r="Q255" s="20">
        <f t="shared" si="0"/>
        <v>1943217.3913043449</v>
      </c>
      <c r="R255" s="20">
        <v>0</v>
      </c>
      <c r="S255" s="20">
        <f t="shared" si="5"/>
        <v>5953380.8979383549</v>
      </c>
      <c r="T255" s="20">
        <f t="shared" si="2"/>
        <v>5953300</v>
      </c>
      <c r="U255" s="21" t="s">
        <v>10</v>
      </c>
      <c r="V255" s="12" t="s">
        <v>2216</v>
      </c>
      <c r="W255" s="12" t="s">
        <v>2217</v>
      </c>
      <c r="X255" s="12" t="s">
        <v>2218</v>
      </c>
      <c r="Y255" s="22">
        <v>43294</v>
      </c>
      <c r="Z255" s="23" t="s">
        <v>2219</v>
      </c>
      <c r="AA255" s="24" t="s">
        <v>1678</v>
      </c>
      <c r="AB255" s="76" t="s">
        <v>1084</v>
      </c>
    </row>
    <row r="256" spans="1:28" ht="49.5" x14ac:dyDescent="0.35">
      <c r="A256" s="10" t="s">
        <v>2869</v>
      </c>
      <c r="B256" s="11" t="s">
        <v>1085</v>
      </c>
      <c r="C256" s="12" t="s">
        <v>2863</v>
      </c>
      <c r="D256" s="13" t="s">
        <v>2870</v>
      </c>
      <c r="E256" s="14" t="s">
        <v>1086</v>
      </c>
      <c r="F256" s="14" t="s">
        <v>1086</v>
      </c>
      <c r="G256" s="15" t="s">
        <v>1086</v>
      </c>
      <c r="H256" s="16" t="s">
        <v>1420</v>
      </c>
      <c r="I256" s="13" t="s">
        <v>2215</v>
      </c>
      <c r="J256" s="13" t="s">
        <v>14</v>
      </c>
      <c r="K256" s="13">
        <v>671</v>
      </c>
      <c r="L256" s="17">
        <v>671</v>
      </c>
      <c r="M256" s="15" t="s">
        <v>1088</v>
      </c>
      <c r="N256" s="18">
        <v>4010163.50663401</v>
      </c>
      <c r="O256" s="18">
        <v>1494782.60869565</v>
      </c>
      <c r="P256" s="19">
        <v>5505000</v>
      </c>
      <c r="Q256" s="20">
        <f t="shared" si="0"/>
        <v>1943217.3913043449</v>
      </c>
      <c r="R256" s="20">
        <v>0</v>
      </c>
      <c r="S256" s="20">
        <f t="shared" si="5"/>
        <v>5953380.8979383549</v>
      </c>
      <c r="T256" s="20">
        <f t="shared" si="2"/>
        <v>5953300</v>
      </c>
      <c r="U256" s="21" t="s">
        <v>10</v>
      </c>
      <c r="V256" s="12" t="s">
        <v>2216</v>
      </c>
      <c r="W256" s="12" t="s">
        <v>2217</v>
      </c>
      <c r="X256" s="12" t="s">
        <v>2218</v>
      </c>
      <c r="Y256" s="22">
        <v>43294</v>
      </c>
      <c r="Z256" s="23" t="s">
        <v>2219</v>
      </c>
      <c r="AA256" s="24" t="s">
        <v>1679</v>
      </c>
      <c r="AB256" s="76" t="s">
        <v>1086</v>
      </c>
    </row>
    <row r="257" spans="1:28" ht="49.5" x14ac:dyDescent="0.35">
      <c r="A257" s="10" t="s">
        <v>2871</v>
      </c>
      <c r="B257" s="11" t="s">
        <v>1087</v>
      </c>
      <c r="C257" s="12" t="s">
        <v>2863</v>
      </c>
      <c r="D257" s="13" t="s">
        <v>2872</v>
      </c>
      <c r="E257" s="14" t="s">
        <v>1088</v>
      </c>
      <c r="F257" s="14" t="s">
        <v>1088</v>
      </c>
      <c r="G257" s="15" t="s">
        <v>1088</v>
      </c>
      <c r="H257" s="16" t="s">
        <v>1088</v>
      </c>
      <c r="I257" s="13" t="s">
        <v>2215</v>
      </c>
      <c r="J257" s="13" t="s">
        <v>64</v>
      </c>
      <c r="K257" s="13">
        <v>671</v>
      </c>
      <c r="L257" s="17">
        <v>671</v>
      </c>
      <c r="M257" s="15" t="s">
        <v>1088</v>
      </c>
      <c r="N257" s="18">
        <v>4010163.50663401</v>
      </c>
      <c r="O257" s="18">
        <v>1494782.60869565</v>
      </c>
      <c r="P257" s="19">
        <v>5505000</v>
      </c>
      <c r="Q257" s="20">
        <f t="shared" si="0"/>
        <v>1943217.3913043449</v>
      </c>
      <c r="R257" s="20">
        <v>0</v>
      </c>
      <c r="S257" s="20">
        <f t="shared" si="5"/>
        <v>5953380.8979383549</v>
      </c>
      <c r="T257" s="20">
        <f t="shared" si="2"/>
        <v>5953300</v>
      </c>
      <c r="U257" s="21" t="s">
        <v>10</v>
      </c>
      <c r="V257" s="12" t="s">
        <v>2222</v>
      </c>
      <c r="W257" s="12" t="s">
        <v>2217</v>
      </c>
      <c r="X257" s="12" t="s">
        <v>2218</v>
      </c>
      <c r="Y257" s="22">
        <v>43294</v>
      </c>
      <c r="Z257" s="23" t="s">
        <v>2219</v>
      </c>
      <c r="AA257" s="24" t="s">
        <v>1680</v>
      </c>
      <c r="AB257" s="76" t="s">
        <v>1088</v>
      </c>
    </row>
    <row r="258" spans="1:28" ht="33" x14ac:dyDescent="0.35">
      <c r="A258" s="10" t="s">
        <v>2873</v>
      </c>
      <c r="B258" s="11" t="s">
        <v>1089</v>
      </c>
      <c r="C258" s="12" t="s">
        <v>2874</v>
      </c>
      <c r="D258" s="13" t="s">
        <v>2875</v>
      </c>
      <c r="E258" s="14" t="s">
        <v>1090</v>
      </c>
      <c r="F258" s="14" t="s">
        <v>1090</v>
      </c>
      <c r="G258" s="15" t="s">
        <v>1090</v>
      </c>
      <c r="H258" s="16" t="s">
        <v>1090</v>
      </c>
      <c r="I258" s="13" t="s">
        <v>2215</v>
      </c>
      <c r="J258" s="13" t="s">
        <v>14</v>
      </c>
      <c r="K258" s="13">
        <v>672</v>
      </c>
      <c r="L258" s="17">
        <v>672</v>
      </c>
      <c r="M258" s="15" t="s">
        <v>1090</v>
      </c>
      <c r="N258" s="18">
        <v>1461505.8544165399</v>
      </c>
      <c r="O258" s="18">
        <v>577565.21739130397</v>
      </c>
      <c r="P258" s="19">
        <v>2039000</v>
      </c>
      <c r="Q258" s="20">
        <f t="shared" si="0"/>
        <v>750834.7826086951</v>
      </c>
      <c r="R258" s="20">
        <v>0</v>
      </c>
      <c r="S258" s="20">
        <f t="shared" si="5"/>
        <v>2212340.6370252352</v>
      </c>
      <c r="T258" s="20">
        <f t="shared" si="2"/>
        <v>2212300</v>
      </c>
      <c r="U258" s="21" t="s">
        <v>10</v>
      </c>
      <c r="V258" s="12" t="s">
        <v>2272</v>
      </c>
      <c r="W258" s="12" t="s">
        <v>2217</v>
      </c>
      <c r="X258" s="12" t="s">
        <v>2273</v>
      </c>
      <c r="Y258" s="22">
        <v>43294</v>
      </c>
      <c r="Z258" s="23" t="s">
        <v>2219</v>
      </c>
      <c r="AA258" s="24" t="s">
        <v>1681</v>
      </c>
      <c r="AB258" s="76" t="s">
        <v>1090</v>
      </c>
    </row>
    <row r="259" spans="1:28" ht="33" x14ac:dyDescent="0.35">
      <c r="A259" s="10" t="s">
        <v>2876</v>
      </c>
      <c r="B259" s="11" t="s">
        <v>1091</v>
      </c>
      <c r="C259" s="12" t="s">
        <v>2874</v>
      </c>
      <c r="D259" s="13" t="s">
        <v>2877</v>
      </c>
      <c r="E259" s="14" t="s">
        <v>1092</v>
      </c>
      <c r="F259" s="14" t="s">
        <v>1092</v>
      </c>
      <c r="G259" s="15" t="s">
        <v>1092</v>
      </c>
      <c r="H259" s="16" t="s">
        <v>1092</v>
      </c>
      <c r="I259" s="13" t="s">
        <v>2215</v>
      </c>
      <c r="J259" s="13" t="s">
        <v>211</v>
      </c>
      <c r="K259" s="13">
        <v>672</v>
      </c>
      <c r="L259" s="17">
        <v>672</v>
      </c>
      <c r="M259" s="15" t="s">
        <v>1090</v>
      </c>
      <c r="N259" s="18">
        <v>1461505.8544165399</v>
      </c>
      <c r="O259" s="18">
        <v>577565.21739130397</v>
      </c>
      <c r="P259" s="19">
        <v>2039000</v>
      </c>
      <c r="Q259" s="20">
        <f t="shared" si="0"/>
        <v>750834.7826086951</v>
      </c>
      <c r="R259" s="20">
        <v>0</v>
      </c>
      <c r="S259" s="20">
        <f t="shared" si="5"/>
        <v>2212340.6370252352</v>
      </c>
      <c r="T259" s="20">
        <f t="shared" si="2"/>
        <v>2212300</v>
      </c>
      <c r="U259" s="21" t="s">
        <v>10</v>
      </c>
      <c r="V259" s="12" t="s">
        <v>2272</v>
      </c>
      <c r="W259" s="12" t="s">
        <v>2217</v>
      </c>
      <c r="X259" s="12" t="s">
        <v>2273</v>
      </c>
      <c r="Y259" s="22">
        <v>43294</v>
      </c>
      <c r="Z259" s="23" t="s">
        <v>2219</v>
      </c>
      <c r="AA259" s="24" t="s">
        <v>1682</v>
      </c>
      <c r="AB259" s="76" t="s">
        <v>1092</v>
      </c>
    </row>
    <row r="260" spans="1:28" ht="33" x14ac:dyDescent="0.35">
      <c r="A260" s="10" t="s">
        <v>2878</v>
      </c>
      <c r="B260" s="11" t="s">
        <v>1093</v>
      </c>
      <c r="C260" s="12" t="s">
        <v>2874</v>
      </c>
      <c r="D260" s="13" t="s">
        <v>2879</v>
      </c>
      <c r="E260" s="14" t="s">
        <v>1090</v>
      </c>
      <c r="F260" s="14" t="s">
        <v>1090</v>
      </c>
      <c r="G260" s="15" t="s">
        <v>1090</v>
      </c>
      <c r="H260" s="16" t="s">
        <v>1090</v>
      </c>
      <c r="I260" s="13" t="s">
        <v>2215</v>
      </c>
      <c r="J260" s="13" t="s">
        <v>9</v>
      </c>
      <c r="K260" s="13">
        <v>672</v>
      </c>
      <c r="L260" s="17">
        <v>672</v>
      </c>
      <c r="M260" s="15" t="s">
        <v>1090</v>
      </c>
      <c r="N260" s="18">
        <v>1461505.8544165399</v>
      </c>
      <c r="O260" s="18">
        <v>577565.21739130397</v>
      </c>
      <c r="P260" s="19">
        <v>2039000</v>
      </c>
      <c r="Q260" s="20">
        <f t="shared" si="0"/>
        <v>750834.7826086951</v>
      </c>
      <c r="R260" s="20">
        <v>0</v>
      </c>
      <c r="S260" s="20">
        <f t="shared" si="5"/>
        <v>2212340.6370252352</v>
      </c>
      <c r="T260" s="20">
        <f t="shared" si="2"/>
        <v>2212300</v>
      </c>
      <c r="U260" s="21" t="s">
        <v>10</v>
      </c>
      <c r="V260" s="12" t="s">
        <v>2222</v>
      </c>
      <c r="W260" s="12" t="s">
        <v>2217</v>
      </c>
      <c r="X260" s="12" t="s">
        <v>2218</v>
      </c>
      <c r="Y260" s="22">
        <v>43294</v>
      </c>
      <c r="Z260" s="23" t="s">
        <v>2219</v>
      </c>
      <c r="AA260" s="24" t="s">
        <v>1683</v>
      </c>
      <c r="AB260" s="76" t="s">
        <v>1090</v>
      </c>
    </row>
    <row r="261" spans="1:28" ht="33" x14ac:dyDescent="0.35">
      <c r="A261" s="10" t="s">
        <v>2880</v>
      </c>
      <c r="B261" s="11" t="s">
        <v>1094</v>
      </c>
      <c r="C261" s="12" t="s">
        <v>2874</v>
      </c>
      <c r="D261" s="13" t="s">
        <v>2881</v>
      </c>
      <c r="E261" s="14" t="s">
        <v>1095</v>
      </c>
      <c r="F261" s="14" t="s">
        <v>1095</v>
      </c>
      <c r="G261" s="15" t="s">
        <v>1095</v>
      </c>
      <c r="H261" s="16" t="s">
        <v>1095</v>
      </c>
      <c r="I261" s="13" t="s">
        <v>2215</v>
      </c>
      <c r="J261" s="13" t="s">
        <v>9</v>
      </c>
      <c r="K261" s="13">
        <v>672</v>
      </c>
      <c r="L261" s="17">
        <v>672</v>
      </c>
      <c r="M261" s="15" t="s">
        <v>1090</v>
      </c>
      <c r="N261" s="18">
        <v>1461505.8544165399</v>
      </c>
      <c r="O261" s="18">
        <v>577565.21739130397</v>
      </c>
      <c r="P261" s="19">
        <v>2039000</v>
      </c>
      <c r="Q261" s="20">
        <f t="shared" ref="Q261:Q515" si="6">+O261/1800000*2340000</f>
        <v>750834.7826086951</v>
      </c>
      <c r="R261" s="20">
        <v>0</v>
      </c>
      <c r="S261" s="20">
        <f t="shared" si="5"/>
        <v>2212340.6370252352</v>
      </c>
      <c r="T261" s="20">
        <f t="shared" ref="T261:T515" si="7">ROUNDDOWN(S261,-2)</f>
        <v>2212300</v>
      </c>
      <c r="U261" s="21" t="s">
        <v>10</v>
      </c>
      <c r="V261" s="12" t="s">
        <v>2356</v>
      </c>
      <c r="W261" s="12" t="s">
        <v>2217</v>
      </c>
      <c r="X261" s="12" t="s">
        <v>2253</v>
      </c>
      <c r="Y261" s="22">
        <v>43294</v>
      </c>
      <c r="Z261" s="23" t="s">
        <v>2219</v>
      </c>
      <c r="AA261" s="24" t="s">
        <v>1684</v>
      </c>
      <c r="AB261" s="76" t="s">
        <v>1095</v>
      </c>
    </row>
    <row r="262" spans="1:28" ht="33" x14ac:dyDescent="0.35">
      <c r="A262" s="10" t="s">
        <v>2882</v>
      </c>
      <c r="B262" s="11" t="s">
        <v>1096</v>
      </c>
      <c r="C262" s="12" t="s">
        <v>2883</v>
      </c>
      <c r="D262" s="13" t="s">
        <v>2884</v>
      </c>
      <c r="E262" s="14" t="s">
        <v>1097</v>
      </c>
      <c r="F262" s="14" t="s">
        <v>1097</v>
      </c>
      <c r="G262" s="15" t="s">
        <v>1097</v>
      </c>
      <c r="H262" s="16" t="s">
        <v>1097</v>
      </c>
      <c r="I262" s="13" t="s">
        <v>2215</v>
      </c>
      <c r="J262" s="13" t="s">
        <v>14</v>
      </c>
      <c r="K262" s="13">
        <v>673</v>
      </c>
      <c r="L262" s="17">
        <v>673</v>
      </c>
      <c r="M262" s="15" t="s">
        <v>1097</v>
      </c>
      <c r="N262" s="18">
        <v>2268633.0398432999</v>
      </c>
      <c r="O262" s="18">
        <v>914086.95652173902</v>
      </c>
      <c r="P262" s="19">
        <v>3183000</v>
      </c>
      <c r="Q262" s="20">
        <f t="shared" si="6"/>
        <v>1188313.0434782607</v>
      </c>
      <c r="R262" s="20">
        <v>0</v>
      </c>
      <c r="S262" s="20">
        <f t="shared" ref="S262:S325" si="8">+N262+Q262+R262</f>
        <v>3456946.0833215606</v>
      </c>
      <c r="T262" s="20">
        <f t="shared" si="7"/>
        <v>3456900</v>
      </c>
      <c r="U262" s="21" t="s">
        <v>10</v>
      </c>
      <c r="V262" s="12" t="s">
        <v>2272</v>
      </c>
      <c r="W262" s="12" t="s">
        <v>2217</v>
      </c>
      <c r="X262" s="12" t="s">
        <v>2273</v>
      </c>
      <c r="Y262" s="22">
        <v>43294</v>
      </c>
      <c r="Z262" s="23" t="s">
        <v>2219</v>
      </c>
      <c r="AA262" s="24" t="s">
        <v>1685</v>
      </c>
      <c r="AB262" s="76" t="s">
        <v>1097</v>
      </c>
    </row>
    <row r="263" spans="1:28" ht="33" x14ac:dyDescent="0.35">
      <c r="A263" s="10" t="s">
        <v>2885</v>
      </c>
      <c r="B263" s="11" t="s">
        <v>1098</v>
      </c>
      <c r="C263" s="12" t="s">
        <v>2883</v>
      </c>
      <c r="D263" s="13" t="s">
        <v>2886</v>
      </c>
      <c r="E263" s="14" t="s">
        <v>1099</v>
      </c>
      <c r="F263" s="14" t="s">
        <v>1099</v>
      </c>
      <c r="G263" s="15" t="s">
        <v>1099</v>
      </c>
      <c r="H263" s="16" t="s">
        <v>1099</v>
      </c>
      <c r="I263" s="13" t="s">
        <v>2215</v>
      </c>
      <c r="J263" s="13" t="s">
        <v>14</v>
      </c>
      <c r="K263" s="13">
        <v>673</v>
      </c>
      <c r="L263" s="17">
        <v>673</v>
      </c>
      <c r="M263" s="15" t="s">
        <v>1097</v>
      </c>
      <c r="N263" s="18">
        <v>2268633.0398432999</v>
      </c>
      <c r="O263" s="18">
        <v>914086.95652173902</v>
      </c>
      <c r="P263" s="19">
        <v>3183000</v>
      </c>
      <c r="Q263" s="20">
        <f t="shared" si="6"/>
        <v>1188313.0434782607</v>
      </c>
      <c r="R263" s="20">
        <v>0</v>
      </c>
      <c r="S263" s="20">
        <f t="shared" si="8"/>
        <v>3456946.0833215606</v>
      </c>
      <c r="T263" s="20">
        <f t="shared" si="7"/>
        <v>3456900</v>
      </c>
      <c r="U263" s="21" t="s">
        <v>10</v>
      </c>
      <c r="V263" s="12" t="s">
        <v>2272</v>
      </c>
      <c r="W263" s="12" t="s">
        <v>2217</v>
      </c>
      <c r="X263" s="12" t="s">
        <v>2273</v>
      </c>
      <c r="Y263" s="22">
        <v>43294</v>
      </c>
      <c r="Z263" s="23" t="s">
        <v>2219</v>
      </c>
      <c r="AA263" s="24" t="s">
        <v>1686</v>
      </c>
      <c r="AB263" s="76" t="s">
        <v>1099</v>
      </c>
    </row>
    <row r="264" spans="1:28" ht="33" x14ac:dyDescent="0.35">
      <c r="A264" s="10" t="s">
        <v>2887</v>
      </c>
      <c r="B264" s="11" t="s">
        <v>1100</v>
      </c>
      <c r="C264" s="12" t="s">
        <v>2883</v>
      </c>
      <c r="D264" s="13" t="s">
        <v>2888</v>
      </c>
      <c r="E264" s="14" t="s">
        <v>1097</v>
      </c>
      <c r="F264" s="14" t="s">
        <v>1097</v>
      </c>
      <c r="G264" s="15" t="s">
        <v>1097</v>
      </c>
      <c r="H264" s="16" t="s">
        <v>1097</v>
      </c>
      <c r="I264" s="13" t="s">
        <v>2215</v>
      </c>
      <c r="J264" s="13" t="s">
        <v>14</v>
      </c>
      <c r="K264" s="13">
        <v>673</v>
      </c>
      <c r="L264" s="17">
        <v>673</v>
      </c>
      <c r="M264" s="15" t="s">
        <v>1097</v>
      </c>
      <c r="N264" s="18">
        <v>2268633.0398432999</v>
      </c>
      <c r="O264" s="18">
        <v>914086.95652173902</v>
      </c>
      <c r="P264" s="19">
        <v>3183000</v>
      </c>
      <c r="Q264" s="20">
        <f t="shared" si="6"/>
        <v>1188313.0434782607</v>
      </c>
      <c r="R264" s="20">
        <v>0</v>
      </c>
      <c r="S264" s="20">
        <f t="shared" si="8"/>
        <v>3456946.0833215606</v>
      </c>
      <c r="T264" s="20">
        <f t="shared" si="7"/>
        <v>3456900</v>
      </c>
      <c r="U264" s="21" t="s">
        <v>10</v>
      </c>
      <c r="V264" s="12" t="s">
        <v>2222</v>
      </c>
      <c r="W264" s="12" t="s">
        <v>2217</v>
      </c>
      <c r="X264" s="12" t="s">
        <v>2218</v>
      </c>
      <c r="Y264" s="22">
        <v>43294</v>
      </c>
      <c r="Z264" s="23" t="s">
        <v>2219</v>
      </c>
      <c r="AA264" s="24" t="s">
        <v>1687</v>
      </c>
      <c r="AB264" s="76" t="s">
        <v>1097</v>
      </c>
    </row>
    <row r="265" spans="1:28" ht="33" x14ac:dyDescent="0.35">
      <c r="A265" s="10" t="s">
        <v>2889</v>
      </c>
      <c r="B265" s="11" t="s">
        <v>1101</v>
      </c>
      <c r="C265" s="12" t="s">
        <v>2890</v>
      </c>
      <c r="D265" s="13" t="s">
        <v>2891</v>
      </c>
      <c r="E265" s="14" t="s">
        <v>1102</v>
      </c>
      <c r="F265" s="14" t="s">
        <v>1102</v>
      </c>
      <c r="G265" s="15" t="s">
        <v>1102</v>
      </c>
      <c r="H265" s="16" t="s">
        <v>1102</v>
      </c>
      <c r="I265" s="13" t="s">
        <v>2215</v>
      </c>
      <c r="J265" s="13" t="s">
        <v>14</v>
      </c>
      <c r="K265" s="13">
        <v>676</v>
      </c>
      <c r="L265" s="17">
        <v>676</v>
      </c>
      <c r="M265" s="15" t="s">
        <v>2892</v>
      </c>
      <c r="N265" s="18">
        <v>2482187.4341914402</v>
      </c>
      <c r="O265" s="18">
        <v>914086.95652173902</v>
      </c>
      <c r="P265" s="19">
        <v>3396000</v>
      </c>
      <c r="Q265" s="20">
        <f t="shared" si="6"/>
        <v>1188313.0434782607</v>
      </c>
      <c r="R265" s="20">
        <v>0</v>
      </c>
      <c r="S265" s="20">
        <f t="shared" si="8"/>
        <v>3670500.477669701</v>
      </c>
      <c r="T265" s="20">
        <f t="shared" si="7"/>
        <v>3670500</v>
      </c>
      <c r="U265" s="21" t="s">
        <v>10</v>
      </c>
      <c r="V265" s="12" t="s">
        <v>2222</v>
      </c>
      <c r="W265" s="12" t="s">
        <v>2217</v>
      </c>
      <c r="X265" s="12" t="s">
        <v>2218</v>
      </c>
      <c r="Y265" s="22">
        <v>43294</v>
      </c>
      <c r="Z265" s="23" t="s">
        <v>2219</v>
      </c>
      <c r="AA265" s="24" t="s">
        <v>1688</v>
      </c>
      <c r="AB265" s="76" t="s">
        <v>1102</v>
      </c>
    </row>
    <row r="266" spans="1:28" ht="33" x14ac:dyDescent="0.35">
      <c r="A266" s="10" t="s">
        <v>2893</v>
      </c>
      <c r="B266" s="11" t="s">
        <v>371</v>
      </c>
      <c r="C266" s="12" t="s">
        <v>2894</v>
      </c>
      <c r="D266" s="13" t="s">
        <v>2895</v>
      </c>
      <c r="E266" s="14" t="s">
        <v>372</v>
      </c>
      <c r="F266" s="14" t="s">
        <v>372</v>
      </c>
      <c r="G266" s="15" t="s">
        <v>372</v>
      </c>
      <c r="H266" s="16" t="s">
        <v>372</v>
      </c>
      <c r="I266" s="13" t="s">
        <v>2215</v>
      </c>
      <c r="J266" s="13" t="s">
        <v>9</v>
      </c>
      <c r="K266" s="13">
        <v>503</v>
      </c>
      <c r="L266" s="17">
        <v>503</v>
      </c>
      <c r="M266" s="15" t="s">
        <v>2896</v>
      </c>
      <c r="N266" s="18">
        <v>1579911.8243085099</v>
      </c>
      <c r="O266" s="18">
        <v>655826.08695652196</v>
      </c>
      <c r="P266" s="19">
        <v>2236000</v>
      </c>
      <c r="Q266" s="20">
        <f t="shared" si="6"/>
        <v>852573.9130434785</v>
      </c>
      <c r="R266" s="20">
        <v>0</v>
      </c>
      <c r="S266" s="20">
        <f t="shared" si="8"/>
        <v>2432485.7373519884</v>
      </c>
      <c r="T266" s="20">
        <f t="shared" si="7"/>
        <v>2432400</v>
      </c>
      <c r="U266" s="21" t="s">
        <v>10</v>
      </c>
      <c r="V266" s="12" t="s">
        <v>2272</v>
      </c>
      <c r="W266" s="12" t="s">
        <v>2472</v>
      </c>
      <c r="X266" s="12" t="s">
        <v>2273</v>
      </c>
      <c r="Y266" s="22">
        <v>43294</v>
      </c>
      <c r="Z266" s="23" t="s">
        <v>2219</v>
      </c>
      <c r="AA266" s="24" t="s">
        <v>1689</v>
      </c>
      <c r="AB266" s="76" t="s">
        <v>372</v>
      </c>
    </row>
    <row r="267" spans="1:28" ht="33" x14ac:dyDescent="0.35">
      <c r="A267" s="10" t="s">
        <v>2897</v>
      </c>
      <c r="B267" s="11" t="s">
        <v>373</v>
      </c>
      <c r="C267" s="12" t="s">
        <v>2894</v>
      </c>
      <c r="D267" s="13" t="s">
        <v>2898</v>
      </c>
      <c r="E267" s="14" t="s">
        <v>374</v>
      </c>
      <c r="F267" s="14" t="s">
        <v>374</v>
      </c>
      <c r="G267" s="15" t="s">
        <v>374</v>
      </c>
      <c r="H267" s="16" t="s">
        <v>374</v>
      </c>
      <c r="I267" s="13" t="s">
        <v>2215</v>
      </c>
      <c r="J267" s="13" t="s">
        <v>14</v>
      </c>
      <c r="K267" s="13">
        <v>503</v>
      </c>
      <c r="L267" s="17">
        <v>503</v>
      </c>
      <c r="M267" s="15" t="s">
        <v>2896</v>
      </c>
      <c r="N267" s="18">
        <v>1579911.8243085099</v>
      </c>
      <c r="O267" s="18">
        <v>655826.08695652196</v>
      </c>
      <c r="P267" s="19">
        <v>2236000</v>
      </c>
      <c r="Q267" s="20">
        <f t="shared" si="6"/>
        <v>852573.9130434785</v>
      </c>
      <c r="R267" s="20">
        <v>0</v>
      </c>
      <c r="S267" s="20">
        <f t="shared" si="8"/>
        <v>2432485.7373519884</v>
      </c>
      <c r="T267" s="20">
        <f t="shared" si="7"/>
        <v>2432400</v>
      </c>
      <c r="U267" s="21" t="s">
        <v>10</v>
      </c>
      <c r="V267" s="12" t="s">
        <v>2272</v>
      </c>
      <c r="W267" s="12" t="s">
        <v>2472</v>
      </c>
      <c r="X267" s="12" t="s">
        <v>2273</v>
      </c>
      <c r="Y267" s="22">
        <v>43294</v>
      </c>
      <c r="Z267" s="23" t="s">
        <v>2219</v>
      </c>
      <c r="AA267" s="24" t="s">
        <v>1690</v>
      </c>
      <c r="AB267" s="76" t="s">
        <v>374</v>
      </c>
    </row>
    <row r="268" spans="1:28" ht="33" x14ac:dyDescent="0.35">
      <c r="A268" s="10" t="s">
        <v>2899</v>
      </c>
      <c r="B268" s="11" t="s">
        <v>375</v>
      </c>
      <c r="C268" s="12" t="s">
        <v>2894</v>
      </c>
      <c r="D268" s="13" t="s">
        <v>2900</v>
      </c>
      <c r="E268" s="14" t="s">
        <v>376</v>
      </c>
      <c r="F268" s="14" t="s">
        <v>376</v>
      </c>
      <c r="G268" s="15" t="s">
        <v>376</v>
      </c>
      <c r="H268" s="16" t="s">
        <v>376</v>
      </c>
      <c r="I268" s="13" t="s">
        <v>2234</v>
      </c>
      <c r="J268" s="13" t="s">
        <v>14</v>
      </c>
      <c r="K268" s="13">
        <v>503</v>
      </c>
      <c r="L268" s="17">
        <v>503</v>
      </c>
      <c r="M268" s="15" t="s">
        <v>2896</v>
      </c>
      <c r="N268" s="18">
        <v>1579911.8243085099</v>
      </c>
      <c r="O268" s="18">
        <v>655826.08695652196</v>
      </c>
      <c r="P268" s="19">
        <v>2236000</v>
      </c>
      <c r="Q268" s="20">
        <f t="shared" si="6"/>
        <v>852573.9130434785</v>
      </c>
      <c r="R268" s="20">
        <v>0</v>
      </c>
      <c r="S268" s="20">
        <f t="shared" si="8"/>
        <v>2432485.7373519884</v>
      </c>
      <c r="T268" s="20">
        <f t="shared" si="7"/>
        <v>2432400</v>
      </c>
      <c r="U268" s="21" t="s">
        <v>10</v>
      </c>
      <c r="V268" s="12" t="s">
        <v>2272</v>
      </c>
      <c r="W268" s="12" t="s">
        <v>2472</v>
      </c>
      <c r="X268" s="12" t="s">
        <v>2273</v>
      </c>
      <c r="Y268" s="22">
        <v>43294</v>
      </c>
      <c r="Z268" s="23" t="s">
        <v>2219</v>
      </c>
      <c r="AA268" s="24" t="s">
        <v>1691</v>
      </c>
      <c r="AB268" s="76" t="s">
        <v>376</v>
      </c>
    </row>
    <row r="269" spans="1:28" ht="33" x14ac:dyDescent="0.35">
      <c r="A269" s="10" t="s">
        <v>2901</v>
      </c>
      <c r="B269" s="11" t="s">
        <v>377</v>
      </c>
      <c r="C269" s="12" t="s">
        <v>2894</v>
      </c>
      <c r="D269" s="13" t="s">
        <v>2902</v>
      </c>
      <c r="E269" s="14" t="s">
        <v>378</v>
      </c>
      <c r="F269" s="14" t="s">
        <v>378</v>
      </c>
      <c r="G269" s="15" t="s">
        <v>378</v>
      </c>
      <c r="H269" s="16" t="s">
        <v>378</v>
      </c>
      <c r="I269" s="13" t="s">
        <v>2234</v>
      </c>
      <c r="J269" s="13" t="s">
        <v>211</v>
      </c>
      <c r="K269" s="13">
        <v>503</v>
      </c>
      <c r="L269" s="17">
        <v>503</v>
      </c>
      <c r="M269" s="15" t="s">
        <v>2896</v>
      </c>
      <c r="N269" s="18">
        <v>1579911.8243085099</v>
      </c>
      <c r="O269" s="18">
        <v>655826.08695652196</v>
      </c>
      <c r="P269" s="19">
        <v>2236000</v>
      </c>
      <c r="Q269" s="20">
        <f t="shared" si="6"/>
        <v>852573.9130434785</v>
      </c>
      <c r="R269" s="20">
        <v>0</v>
      </c>
      <c r="S269" s="20">
        <f t="shared" si="8"/>
        <v>2432485.7373519884</v>
      </c>
      <c r="T269" s="20">
        <f t="shared" si="7"/>
        <v>2432400</v>
      </c>
      <c r="U269" s="21" t="s">
        <v>10</v>
      </c>
      <c r="V269" s="12" t="s">
        <v>2272</v>
      </c>
      <c r="W269" s="12" t="s">
        <v>2472</v>
      </c>
      <c r="X269" s="12" t="s">
        <v>2273</v>
      </c>
      <c r="Y269" s="22">
        <v>43294</v>
      </c>
      <c r="Z269" s="23" t="s">
        <v>2219</v>
      </c>
      <c r="AA269" s="24" t="s">
        <v>1692</v>
      </c>
      <c r="AB269" s="76" t="s">
        <v>378</v>
      </c>
    </row>
    <row r="270" spans="1:28" ht="33" x14ac:dyDescent="0.35">
      <c r="A270" s="10" t="s">
        <v>2903</v>
      </c>
      <c r="B270" s="11" t="s">
        <v>379</v>
      </c>
      <c r="C270" s="12" t="s">
        <v>2894</v>
      </c>
      <c r="D270" s="13" t="s">
        <v>2904</v>
      </c>
      <c r="E270" s="14" t="s">
        <v>380</v>
      </c>
      <c r="F270" s="14" t="s">
        <v>380</v>
      </c>
      <c r="G270" s="15" t="s">
        <v>380</v>
      </c>
      <c r="H270" s="16" t="s">
        <v>380</v>
      </c>
      <c r="I270" s="13" t="s">
        <v>2215</v>
      </c>
      <c r="J270" s="13" t="s">
        <v>9</v>
      </c>
      <c r="K270" s="13">
        <v>503</v>
      </c>
      <c r="L270" s="17">
        <v>503</v>
      </c>
      <c r="M270" s="15" t="s">
        <v>2896</v>
      </c>
      <c r="N270" s="18">
        <v>1579911.8243085099</v>
      </c>
      <c r="O270" s="18">
        <v>655826.08695652196</v>
      </c>
      <c r="P270" s="19">
        <v>2236000</v>
      </c>
      <c r="Q270" s="20">
        <f t="shared" si="6"/>
        <v>852573.9130434785</v>
      </c>
      <c r="R270" s="20">
        <v>0</v>
      </c>
      <c r="S270" s="20">
        <f t="shared" si="8"/>
        <v>2432485.7373519884</v>
      </c>
      <c r="T270" s="20">
        <f t="shared" si="7"/>
        <v>2432400</v>
      </c>
      <c r="U270" s="21" t="s">
        <v>10</v>
      </c>
      <c r="V270" s="12" t="s">
        <v>2272</v>
      </c>
      <c r="W270" s="12" t="s">
        <v>2472</v>
      </c>
      <c r="X270" s="12" t="s">
        <v>2273</v>
      </c>
      <c r="Y270" s="22">
        <v>43294</v>
      </c>
      <c r="Z270" s="23" t="s">
        <v>2219</v>
      </c>
      <c r="AA270" s="24" t="s">
        <v>1693</v>
      </c>
      <c r="AB270" s="76" t="s">
        <v>380</v>
      </c>
    </row>
    <row r="271" spans="1:28" ht="33" x14ac:dyDescent="0.35">
      <c r="A271" s="10" t="s">
        <v>2905</v>
      </c>
      <c r="B271" s="11" t="s">
        <v>381</v>
      </c>
      <c r="C271" s="12" t="s">
        <v>2894</v>
      </c>
      <c r="D271" s="13" t="s">
        <v>2906</v>
      </c>
      <c r="E271" s="14" t="s">
        <v>382</v>
      </c>
      <c r="F271" s="14" t="s">
        <v>382</v>
      </c>
      <c r="G271" s="15" t="s">
        <v>382</v>
      </c>
      <c r="H271" s="16" t="s">
        <v>382</v>
      </c>
      <c r="I271" s="13" t="s">
        <v>2234</v>
      </c>
      <c r="J271" s="13" t="s">
        <v>211</v>
      </c>
      <c r="K271" s="13">
        <v>503</v>
      </c>
      <c r="L271" s="17">
        <v>503</v>
      </c>
      <c r="M271" s="15" t="s">
        <v>2896</v>
      </c>
      <c r="N271" s="18">
        <v>1579911.8243085099</v>
      </c>
      <c r="O271" s="18">
        <v>655826.08695652196</v>
      </c>
      <c r="P271" s="19">
        <v>2236000</v>
      </c>
      <c r="Q271" s="20">
        <f t="shared" si="6"/>
        <v>852573.9130434785</v>
      </c>
      <c r="R271" s="20">
        <v>0</v>
      </c>
      <c r="S271" s="20">
        <f t="shared" si="8"/>
        <v>2432485.7373519884</v>
      </c>
      <c r="T271" s="20">
        <f t="shared" si="7"/>
        <v>2432400</v>
      </c>
      <c r="U271" s="21" t="s">
        <v>10</v>
      </c>
      <c r="V271" s="12" t="s">
        <v>2272</v>
      </c>
      <c r="W271" s="12" t="s">
        <v>2472</v>
      </c>
      <c r="X271" s="12" t="s">
        <v>2273</v>
      </c>
      <c r="Y271" s="22">
        <v>43294</v>
      </c>
      <c r="Z271" s="23" t="s">
        <v>2219</v>
      </c>
      <c r="AA271" s="24" t="s">
        <v>1694</v>
      </c>
      <c r="AB271" s="76" t="s">
        <v>382</v>
      </c>
    </row>
    <row r="272" spans="1:28" ht="33" x14ac:dyDescent="0.35">
      <c r="A272" s="10" t="s">
        <v>2907</v>
      </c>
      <c r="B272" s="11" t="s">
        <v>383</v>
      </c>
      <c r="C272" s="12" t="s">
        <v>2894</v>
      </c>
      <c r="D272" s="13" t="s">
        <v>2908</v>
      </c>
      <c r="E272" s="14" t="s">
        <v>384</v>
      </c>
      <c r="F272" s="14" t="s">
        <v>384</v>
      </c>
      <c r="G272" s="15" t="s">
        <v>384</v>
      </c>
      <c r="H272" s="16" t="s">
        <v>384</v>
      </c>
      <c r="I272" s="13" t="s">
        <v>2215</v>
      </c>
      <c r="J272" s="13" t="s">
        <v>211</v>
      </c>
      <c r="K272" s="13">
        <v>503</v>
      </c>
      <c r="L272" s="17">
        <v>503</v>
      </c>
      <c r="M272" s="15" t="s">
        <v>2896</v>
      </c>
      <c r="N272" s="18">
        <v>1579911.8243085099</v>
      </c>
      <c r="O272" s="18">
        <v>655826.08695652196</v>
      </c>
      <c r="P272" s="19">
        <v>2236000</v>
      </c>
      <c r="Q272" s="20">
        <f t="shared" si="6"/>
        <v>852573.9130434785</v>
      </c>
      <c r="R272" s="20">
        <v>0</v>
      </c>
      <c r="S272" s="20">
        <f t="shared" si="8"/>
        <v>2432485.7373519884</v>
      </c>
      <c r="T272" s="20">
        <f t="shared" si="7"/>
        <v>2432400</v>
      </c>
      <c r="U272" s="21" t="s">
        <v>10</v>
      </c>
      <c r="V272" s="12" t="s">
        <v>2272</v>
      </c>
      <c r="W272" s="12" t="s">
        <v>2472</v>
      </c>
      <c r="X272" s="12" t="s">
        <v>2273</v>
      </c>
      <c r="Y272" s="22">
        <v>43294</v>
      </c>
      <c r="Z272" s="23" t="s">
        <v>2219</v>
      </c>
      <c r="AA272" s="24" t="s">
        <v>1695</v>
      </c>
      <c r="AB272" s="76" t="s">
        <v>384</v>
      </c>
    </row>
    <row r="273" spans="1:28" ht="33" x14ac:dyDescent="0.35">
      <c r="A273" s="10" t="s">
        <v>2909</v>
      </c>
      <c r="B273" s="11" t="s">
        <v>385</v>
      </c>
      <c r="C273" s="12" t="s">
        <v>2894</v>
      </c>
      <c r="D273" s="13" t="s">
        <v>2910</v>
      </c>
      <c r="E273" s="14" t="s">
        <v>386</v>
      </c>
      <c r="F273" s="14" t="s">
        <v>386</v>
      </c>
      <c r="G273" s="15" t="s">
        <v>386</v>
      </c>
      <c r="H273" s="16" t="s">
        <v>386</v>
      </c>
      <c r="I273" s="13" t="s">
        <v>2215</v>
      </c>
      <c r="J273" s="13" t="s">
        <v>9</v>
      </c>
      <c r="K273" s="13">
        <v>503</v>
      </c>
      <c r="L273" s="17">
        <v>503</v>
      </c>
      <c r="M273" s="15" t="s">
        <v>2896</v>
      </c>
      <c r="N273" s="18">
        <v>1579911.8243085099</v>
      </c>
      <c r="O273" s="18">
        <v>655826.08695652196</v>
      </c>
      <c r="P273" s="19">
        <v>2236000</v>
      </c>
      <c r="Q273" s="20">
        <f t="shared" si="6"/>
        <v>852573.9130434785</v>
      </c>
      <c r="R273" s="20">
        <v>0</v>
      </c>
      <c r="S273" s="20">
        <f t="shared" si="8"/>
        <v>2432485.7373519884</v>
      </c>
      <c r="T273" s="20">
        <f t="shared" si="7"/>
        <v>2432400</v>
      </c>
      <c r="U273" s="21" t="s">
        <v>10</v>
      </c>
      <c r="V273" s="12" t="s">
        <v>2272</v>
      </c>
      <c r="W273" s="12" t="s">
        <v>2472</v>
      </c>
      <c r="X273" s="12" t="s">
        <v>2273</v>
      </c>
      <c r="Y273" s="22">
        <v>43294</v>
      </c>
      <c r="Z273" s="23" t="s">
        <v>2219</v>
      </c>
      <c r="AA273" s="24" t="s">
        <v>1696</v>
      </c>
      <c r="AB273" s="76" t="s">
        <v>386</v>
      </c>
    </row>
    <row r="274" spans="1:28" ht="33" x14ac:dyDescent="0.35">
      <c r="A274" s="10" t="s">
        <v>2911</v>
      </c>
      <c r="B274" s="11" t="s">
        <v>387</v>
      </c>
      <c r="C274" s="12" t="s">
        <v>2894</v>
      </c>
      <c r="D274" s="13" t="s">
        <v>2912</v>
      </c>
      <c r="E274" s="14" t="s">
        <v>388</v>
      </c>
      <c r="F274" s="14" t="s">
        <v>388</v>
      </c>
      <c r="G274" s="15" t="s">
        <v>388</v>
      </c>
      <c r="H274" s="16" t="s">
        <v>388</v>
      </c>
      <c r="I274" s="13" t="s">
        <v>2215</v>
      </c>
      <c r="J274" s="13" t="s">
        <v>9</v>
      </c>
      <c r="K274" s="13">
        <v>503</v>
      </c>
      <c r="L274" s="17">
        <v>503</v>
      </c>
      <c r="M274" s="15" t="s">
        <v>2896</v>
      </c>
      <c r="N274" s="18">
        <v>1579911.8243085099</v>
      </c>
      <c r="O274" s="18">
        <v>655826.08695652196</v>
      </c>
      <c r="P274" s="19">
        <v>2236000</v>
      </c>
      <c r="Q274" s="20">
        <f t="shared" si="6"/>
        <v>852573.9130434785</v>
      </c>
      <c r="R274" s="20">
        <v>0</v>
      </c>
      <c r="S274" s="20">
        <f t="shared" si="8"/>
        <v>2432485.7373519884</v>
      </c>
      <c r="T274" s="20">
        <f t="shared" si="7"/>
        <v>2432400</v>
      </c>
      <c r="U274" s="21" t="s">
        <v>10</v>
      </c>
      <c r="V274" s="12" t="s">
        <v>2261</v>
      </c>
      <c r="W274" s="12" t="s">
        <v>2472</v>
      </c>
      <c r="X274" s="12" t="s">
        <v>2273</v>
      </c>
      <c r="Y274" s="22">
        <v>43294</v>
      </c>
      <c r="Z274" s="23" t="s">
        <v>2219</v>
      </c>
      <c r="AA274" s="24" t="s">
        <v>1697</v>
      </c>
      <c r="AB274" s="76" t="s">
        <v>388</v>
      </c>
    </row>
    <row r="275" spans="1:28" ht="33" x14ac:dyDescent="0.35">
      <c r="A275" s="10" t="s">
        <v>2913</v>
      </c>
      <c r="B275" s="11" t="s">
        <v>389</v>
      </c>
      <c r="C275" s="12" t="s">
        <v>2894</v>
      </c>
      <c r="D275" s="13" t="s">
        <v>2914</v>
      </c>
      <c r="E275" s="14" t="s">
        <v>390</v>
      </c>
      <c r="F275" s="14" t="s">
        <v>390</v>
      </c>
      <c r="G275" s="15" t="s">
        <v>390</v>
      </c>
      <c r="H275" s="16" t="s">
        <v>390</v>
      </c>
      <c r="I275" s="13" t="s">
        <v>2215</v>
      </c>
      <c r="J275" s="13" t="s">
        <v>9</v>
      </c>
      <c r="K275" s="13">
        <v>503</v>
      </c>
      <c r="L275" s="17">
        <v>503</v>
      </c>
      <c r="M275" s="15" t="s">
        <v>2896</v>
      </c>
      <c r="N275" s="18">
        <v>1579911.8243085099</v>
      </c>
      <c r="O275" s="18">
        <v>655826.08695652196</v>
      </c>
      <c r="P275" s="19">
        <v>2236000</v>
      </c>
      <c r="Q275" s="20">
        <f t="shared" si="6"/>
        <v>852573.9130434785</v>
      </c>
      <c r="R275" s="20">
        <v>0</v>
      </c>
      <c r="S275" s="20">
        <f t="shared" si="8"/>
        <v>2432485.7373519884</v>
      </c>
      <c r="T275" s="20">
        <f t="shared" si="7"/>
        <v>2432400</v>
      </c>
      <c r="U275" s="21" t="s">
        <v>10</v>
      </c>
      <c r="V275" s="12" t="s">
        <v>2261</v>
      </c>
      <c r="W275" s="12" t="s">
        <v>2472</v>
      </c>
      <c r="X275" s="12" t="s">
        <v>2273</v>
      </c>
      <c r="Y275" s="22">
        <v>43294</v>
      </c>
      <c r="Z275" s="23" t="s">
        <v>2219</v>
      </c>
      <c r="AA275" s="24" t="s">
        <v>1698</v>
      </c>
      <c r="AB275" s="76" t="s">
        <v>390</v>
      </c>
    </row>
    <row r="276" spans="1:28" ht="33" x14ac:dyDescent="0.35">
      <c r="A276" s="10" t="s">
        <v>2915</v>
      </c>
      <c r="B276" s="11" t="s">
        <v>391</v>
      </c>
      <c r="C276" s="12" t="s">
        <v>2894</v>
      </c>
      <c r="D276" s="13" t="s">
        <v>2916</v>
      </c>
      <c r="E276" s="14" t="s">
        <v>392</v>
      </c>
      <c r="F276" s="14" t="s">
        <v>392</v>
      </c>
      <c r="G276" s="15" t="s">
        <v>392</v>
      </c>
      <c r="H276" s="16" t="s">
        <v>392</v>
      </c>
      <c r="I276" s="13" t="s">
        <v>2215</v>
      </c>
      <c r="J276" s="13" t="s">
        <v>14</v>
      </c>
      <c r="K276" s="13">
        <v>503</v>
      </c>
      <c r="L276" s="17">
        <v>503</v>
      </c>
      <c r="M276" s="15" t="s">
        <v>2896</v>
      </c>
      <c r="N276" s="18">
        <v>1579911.8243085099</v>
      </c>
      <c r="O276" s="18">
        <v>655826.08695652196</v>
      </c>
      <c r="P276" s="19">
        <v>2236000</v>
      </c>
      <c r="Q276" s="20">
        <f t="shared" si="6"/>
        <v>852573.9130434785</v>
      </c>
      <c r="R276" s="20">
        <v>0</v>
      </c>
      <c r="S276" s="20">
        <f t="shared" si="8"/>
        <v>2432485.7373519884</v>
      </c>
      <c r="T276" s="20">
        <f t="shared" si="7"/>
        <v>2432400</v>
      </c>
      <c r="U276" s="21" t="s">
        <v>10</v>
      </c>
      <c r="V276" s="12" t="s">
        <v>2320</v>
      </c>
      <c r="W276" s="12" t="s">
        <v>2472</v>
      </c>
      <c r="X276" s="12" t="s">
        <v>2226</v>
      </c>
      <c r="Y276" s="22">
        <v>43294</v>
      </c>
      <c r="Z276" s="23" t="s">
        <v>2219</v>
      </c>
      <c r="AA276" s="24" t="s">
        <v>1699</v>
      </c>
      <c r="AB276" s="76" t="s">
        <v>392</v>
      </c>
    </row>
    <row r="277" spans="1:28" ht="33" x14ac:dyDescent="0.35">
      <c r="A277" s="10" t="s">
        <v>2917</v>
      </c>
      <c r="B277" s="11" t="s">
        <v>393</v>
      </c>
      <c r="C277" s="12" t="s">
        <v>2894</v>
      </c>
      <c r="D277" s="13" t="s">
        <v>2918</v>
      </c>
      <c r="E277" s="14" t="s">
        <v>394</v>
      </c>
      <c r="F277" s="14" t="s">
        <v>394</v>
      </c>
      <c r="G277" s="15" t="s">
        <v>394</v>
      </c>
      <c r="H277" s="16" t="s">
        <v>2919</v>
      </c>
      <c r="I277" s="13" t="s">
        <v>2234</v>
      </c>
      <c r="J277" s="13" t="s">
        <v>14</v>
      </c>
      <c r="K277" s="13">
        <v>503</v>
      </c>
      <c r="L277" s="17">
        <v>503</v>
      </c>
      <c r="M277" s="15" t="s">
        <v>2896</v>
      </c>
      <c r="N277" s="18">
        <v>1579911.8243085099</v>
      </c>
      <c r="O277" s="18">
        <v>655826.08695652196</v>
      </c>
      <c r="P277" s="19">
        <v>2236000</v>
      </c>
      <c r="Q277" s="20">
        <f t="shared" si="6"/>
        <v>852573.9130434785</v>
      </c>
      <c r="R277" s="20">
        <v>0</v>
      </c>
      <c r="S277" s="20">
        <f t="shared" si="8"/>
        <v>2432485.7373519884</v>
      </c>
      <c r="T277" s="20">
        <f t="shared" si="7"/>
        <v>2432400</v>
      </c>
      <c r="U277" s="21" t="s">
        <v>10</v>
      </c>
      <c r="V277" s="12" t="s">
        <v>2320</v>
      </c>
      <c r="W277" s="12" t="s">
        <v>2472</v>
      </c>
      <c r="X277" s="12" t="s">
        <v>2218</v>
      </c>
      <c r="Y277" s="22">
        <v>43294</v>
      </c>
      <c r="Z277" s="23" t="s">
        <v>2219</v>
      </c>
      <c r="AA277" s="24" t="s">
        <v>1700</v>
      </c>
      <c r="AB277" s="76" t="s">
        <v>394</v>
      </c>
    </row>
    <row r="278" spans="1:28" ht="33" x14ac:dyDescent="0.35">
      <c r="A278" s="10" t="s">
        <v>2920</v>
      </c>
      <c r="B278" s="11" t="s">
        <v>395</v>
      </c>
      <c r="C278" s="12" t="s">
        <v>2894</v>
      </c>
      <c r="D278" s="13" t="s">
        <v>2921</v>
      </c>
      <c r="E278" s="14" t="s">
        <v>378</v>
      </c>
      <c r="F278" s="14" t="s">
        <v>378</v>
      </c>
      <c r="G278" s="15" t="s">
        <v>378</v>
      </c>
      <c r="H278" s="16" t="s">
        <v>378</v>
      </c>
      <c r="I278" s="13" t="s">
        <v>2234</v>
      </c>
      <c r="J278" s="13" t="s">
        <v>9</v>
      </c>
      <c r="K278" s="13">
        <v>503</v>
      </c>
      <c r="L278" s="17">
        <v>503</v>
      </c>
      <c r="M278" s="15" t="s">
        <v>2896</v>
      </c>
      <c r="N278" s="18">
        <v>1579911.8243085099</v>
      </c>
      <c r="O278" s="18">
        <v>655826.08695652196</v>
      </c>
      <c r="P278" s="19">
        <v>2236000</v>
      </c>
      <c r="Q278" s="20">
        <f t="shared" si="6"/>
        <v>852573.9130434785</v>
      </c>
      <c r="R278" s="20">
        <v>0</v>
      </c>
      <c r="S278" s="20">
        <f t="shared" si="8"/>
        <v>2432485.7373519884</v>
      </c>
      <c r="T278" s="20">
        <f t="shared" si="7"/>
        <v>2432400</v>
      </c>
      <c r="U278" s="21" t="s">
        <v>10</v>
      </c>
      <c r="V278" s="12" t="s">
        <v>2320</v>
      </c>
      <c r="W278" s="12" t="s">
        <v>2472</v>
      </c>
      <c r="X278" s="12" t="s">
        <v>2218</v>
      </c>
      <c r="Y278" s="22">
        <v>43294</v>
      </c>
      <c r="Z278" s="23" t="s">
        <v>2219</v>
      </c>
      <c r="AA278" s="24" t="s">
        <v>1701</v>
      </c>
      <c r="AB278" s="76" t="s">
        <v>378</v>
      </c>
    </row>
    <row r="279" spans="1:28" ht="33" x14ac:dyDescent="0.35">
      <c r="A279" s="10" t="s">
        <v>2922</v>
      </c>
      <c r="B279" s="11" t="s">
        <v>396</v>
      </c>
      <c r="C279" s="12" t="s">
        <v>2894</v>
      </c>
      <c r="D279" s="13" t="s">
        <v>2923</v>
      </c>
      <c r="E279" s="14" t="s">
        <v>397</v>
      </c>
      <c r="F279" s="14" t="s">
        <v>397</v>
      </c>
      <c r="G279" s="15" t="s">
        <v>397</v>
      </c>
      <c r="H279" s="16" t="s">
        <v>397</v>
      </c>
      <c r="I279" s="13" t="s">
        <v>2215</v>
      </c>
      <c r="J279" s="13" t="s">
        <v>14</v>
      </c>
      <c r="K279" s="13">
        <v>503</v>
      </c>
      <c r="L279" s="17">
        <v>503</v>
      </c>
      <c r="M279" s="15" t="s">
        <v>2896</v>
      </c>
      <c r="N279" s="18">
        <v>1579911.8243085099</v>
      </c>
      <c r="O279" s="18">
        <v>655826.08695652196</v>
      </c>
      <c r="P279" s="19">
        <v>2236000</v>
      </c>
      <c r="Q279" s="20">
        <f t="shared" si="6"/>
        <v>852573.9130434785</v>
      </c>
      <c r="R279" s="20">
        <v>0</v>
      </c>
      <c r="S279" s="20">
        <f t="shared" si="8"/>
        <v>2432485.7373519884</v>
      </c>
      <c r="T279" s="20">
        <f t="shared" si="7"/>
        <v>2432400</v>
      </c>
      <c r="U279" s="21" t="s">
        <v>10</v>
      </c>
      <c r="V279" s="12" t="s">
        <v>2320</v>
      </c>
      <c r="W279" s="12" t="s">
        <v>2472</v>
      </c>
      <c r="X279" s="12" t="s">
        <v>2218</v>
      </c>
      <c r="Y279" s="22">
        <v>43294</v>
      </c>
      <c r="Z279" s="23" t="s">
        <v>2219</v>
      </c>
      <c r="AA279" s="24" t="s">
        <v>1702</v>
      </c>
      <c r="AB279" s="76" t="s">
        <v>397</v>
      </c>
    </row>
    <row r="280" spans="1:28" ht="33" x14ac:dyDescent="0.35">
      <c r="A280" s="10" t="s">
        <v>2924</v>
      </c>
      <c r="B280" s="11" t="s">
        <v>398</v>
      </c>
      <c r="C280" s="12" t="s">
        <v>2894</v>
      </c>
      <c r="D280" s="13" t="s">
        <v>2925</v>
      </c>
      <c r="E280" s="14" t="s">
        <v>399</v>
      </c>
      <c r="F280" s="14" t="s">
        <v>399</v>
      </c>
      <c r="G280" s="15" t="s">
        <v>399</v>
      </c>
      <c r="H280" s="16" t="s">
        <v>399</v>
      </c>
      <c r="I280" s="13" t="s">
        <v>2215</v>
      </c>
      <c r="J280" s="13" t="s">
        <v>14</v>
      </c>
      <c r="K280" s="13">
        <v>503</v>
      </c>
      <c r="L280" s="17">
        <v>503</v>
      </c>
      <c r="M280" s="15" t="s">
        <v>2896</v>
      </c>
      <c r="N280" s="18">
        <v>1579911.8243085099</v>
      </c>
      <c r="O280" s="18">
        <v>655826.08695652196</v>
      </c>
      <c r="P280" s="19">
        <v>2236000</v>
      </c>
      <c r="Q280" s="20">
        <f t="shared" si="6"/>
        <v>852573.9130434785</v>
      </c>
      <c r="R280" s="20">
        <v>0</v>
      </c>
      <c r="S280" s="20">
        <f t="shared" si="8"/>
        <v>2432485.7373519884</v>
      </c>
      <c r="T280" s="20">
        <f t="shared" si="7"/>
        <v>2432400</v>
      </c>
      <c r="U280" s="21" t="s">
        <v>10</v>
      </c>
      <c r="V280" s="12" t="s">
        <v>2320</v>
      </c>
      <c r="W280" s="12" t="s">
        <v>2472</v>
      </c>
      <c r="X280" s="12" t="s">
        <v>2218</v>
      </c>
      <c r="Y280" s="22">
        <v>43294</v>
      </c>
      <c r="Z280" s="23" t="s">
        <v>2219</v>
      </c>
      <c r="AA280" s="24" t="s">
        <v>1703</v>
      </c>
      <c r="AB280" s="76" t="s">
        <v>399</v>
      </c>
    </row>
    <row r="281" spans="1:28" ht="33" x14ac:dyDescent="0.35">
      <c r="A281" s="10" t="s">
        <v>2926</v>
      </c>
      <c r="B281" s="11" t="s">
        <v>41</v>
      </c>
      <c r="C281" s="12" t="s">
        <v>2927</v>
      </c>
      <c r="D281" s="13" t="s">
        <v>2928</v>
      </c>
      <c r="E281" s="14" t="s">
        <v>42</v>
      </c>
      <c r="F281" s="14" t="s">
        <v>42</v>
      </c>
      <c r="G281" s="15" t="s">
        <v>42</v>
      </c>
      <c r="H281" s="16" t="s">
        <v>42</v>
      </c>
      <c r="I281" s="13" t="s">
        <v>2234</v>
      </c>
      <c r="J281" s="13" t="s">
        <v>9</v>
      </c>
      <c r="K281" s="13">
        <v>419</v>
      </c>
      <c r="L281" s="17">
        <v>419</v>
      </c>
      <c r="M281" s="15" t="s">
        <v>2929</v>
      </c>
      <c r="N281" s="18">
        <v>1230435.6848597401</v>
      </c>
      <c r="O281" s="18">
        <v>358434.78260869603</v>
      </c>
      <c r="P281" s="19">
        <v>1589000</v>
      </c>
      <c r="Q281" s="20">
        <f t="shared" si="6"/>
        <v>465965.21739130485</v>
      </c>
      <c r="R281" s="20">
        <v>0</v>
      </c>
      <c r="S281" s="20">
        <f t="shared" si="8"/>
        <v>1696400.902251045</v>
      </c>
      <c r="T281" s="20">
        <f t="shared" si="7"/>
        <v>1696400</v>
      </c>
      <c r="U281" s="21" t="s">
        <v>10</v>
      </c>
      <c r="V281" s="12" t="s">
        <v>2320</v>
      </c>
      <c r="W281" s="12" t="s">
        <v>2472</v>
      </c>
      <c r="X281" s="12" t="s">
        <v>2218</v>
      </c>
      <c r="Y281" s="22">
        <v>43294</v>
      </c>
      <c r="Z281" s="23" t="s">
        <v>2219</v>
      </c>
      <c r="AA281" s="24" t="s">
        <v>1704</v>
      </c>
      <c r="AB281" s="76" t="s">
        <v>42</v>
      </c>
    </row>
    <row r="282" spans="1:28" ht="33" x14ac:dyDescent="0.35">
      <c r="A282" s="10" t="s">
        <v>2930</v>
      </c>
      <c r="B282" s="11" t="s">
        <v>43</v>
      </c>
      <c r="C282" s="12" t="s">
        <v>2927</v>
      </c>
      <c r="D282" s="13" t="s">
        <v>2931</v>
      </c>
      <c r="E282" s="14" t="s">
        <v>44</v>
      </c>
      <c r="F282" s="14" t="s">
        <v>44</v>
      </c>
      <c r="G282" s="15" t="s">
        <v>44</v>
      </c>
      <c r="H282" s="16" t="s">
        <v>44</v>
      </c>
      <c r="I282" s="13" t="s">
        <v>2215</v>
      </c>
      <c r="J282" s="13" t="s">
        <v>14</v>
      </c>
      <c r="K282" s="13">
        <v>419</v>
      </c>
      <c r="L282" s="17">
        <v>419</v>
      </c>
      <c r="M282" s="15" t="s">
        <v>2929</v>
      </c>
      <c r="N282" s="18">
        <v>1230435.6848597401</v>
      </c>
      <c r="O282" s="18">
        <v>358434.78260869603</v>
      </c>
      <c r="P282" s="19">
        <v>1589000</v>
      </c>
      <c r="Q282" s="20">
        <f t="shared" si="6"/>
        <v>465965.21739130485</v>
      </c>
      <c r="R282" s="20">
        <v>0</v>
      </c>
      <c r="S282" s="20">
        <f t="shared" si="8"/>
        <v>1696400.902251045</v>
      </c>
      <c r="T282" s="20">
        <f t="shared" si="7"/>
        <v>1696400</v>
      </c>
      <c r="U282" s="21" t="s">
        <v>10</v>
      </c>
      <c r="V282" s="12" t="s">
        <v>2320</v>
      </c>
      <c r="W282" s="12" t="s">
        <v>2472</v>
      </c>
      <c r="X282" s="12" t="s">
        <v>2226</v>
      </c>
      <c r="Y282" s="22">
        <v>43294</v>
      </c>
      <c r="Z282" s="23" t="s">
        <v>2219</v>
      </c>
      <c r="AA282" s="24" t="s">
        <v>1705</v>
      </c>
      <c r="AB282" s="76" t="s">
        <v>44</v>
      </c>
    </row>
    <row r="283" spans="1:28" ht="66" x14ac:dyDescent="0.35">
      <c r="A283" s="10" t="s">
        <v>2932</v>
      </c>
      <c r="B283" s="11" t="s">
        <v>1317</v>
      </c>
      <c r="C283" s="12" t="s">
        <v>2933</v>
      </c>
      <c r="D283" s="13" t="s">
        <v>2934</v>
      </c>
      <c r="E283" s="14" t="s">
        <v>1318</v>
      </c>
      <c r="F283" s="14" t="s">
        <v>1318</v>
      </c>
      <c r="G283" s="15" t="s">
        <v>1318</v>
      </c>
      <c r="H283" s="16" t="s">
        <v>1318</v>
      </c>
      <c r="I283" s="13" t="s">
        <v>2215</v>
      </c>
      <c r="J283" s="13"/>
      <c r="K283" s="13">
        <v>474</v>
      </c>
      <c r="L283" s="17">
        <v>474</v>
      </c>
      <c r="M283" s="15" t="s">
        <v>2935</v>
      </c>
      <c r="N283" s="18">
        <v>1669209.5005474901</v>
      </c>
      <c r="O283" s="18">
        <v>536869.56521739101</v>
      </c>
      <c r="P283" s="19">
        <v>2206000</v>
      </c>
      <c r="Q283" s="20">
        <f t="shared" si="6"/>
        <v>697930.43478260841</v>
      </c>
      <c r="R283" s="20">
        <v>0</v>
      </c>
      <c r="S283" s="20">
        <f t="shared" si="8"/>
        <v>2367139.9353300985</v>
      </c>
      <c r="T283" s="20">
        <f t="shared" si="7"/>
        <v>2367100</v>
      </c>
      <c r="U283" s="21" t="s">
        <v>288</v>
      </c>
      <c r="V283" s="12" t="s">
        <v>2272</v>
      </c>
      <c r="W283" s="12" t="s">
        <v>2472</v>
      </c>
      <c r="X283" s="12" t="s">
        <v>2273</v>
      </c>
      <c r="Y283" s="22">
        <v>43294</v>
      </c>
      <c r="AA283" s="24" t="s">
        <v>1706</v>
      </c>
      <c r="AB283" s="76" t="s">
        <v>1318</v>
      </c>
    </row>
    <row r="284" spans="1:28" ht="66" x14ac:dyDescent="0.35">
      <c r="A284" s="10" t="s">
        <v>2936</v>
      </c>
      <c r="B284" s="11" t="s">
        <v>1319</v>
      </c>
      <c r="C284" s="12" t="s">
        <v>2933</v>
      </c>
      <c r="D284" s="13" t="s">
        <v>2937</v>
      </c>
      <c r="E284" s="14" t="s">
        <v>1320</v>
      </c>
      <c r="F284" s="14" t="s">
        <v>1320</v>
      </c>
      <c r="G284" s="15" t="s">
        <v>1320</v>
      </c>
      <c r="H284" s="16" t="s">
        <v>1320</v>
      </c>
      <c r="I284" s="13" t="s">
        <v>2215</v>
      </c>
      <c r="J284" s="13" t="s">
        <v>211</v>
      </c>
      <c r="K284" s="13">
        <v>474</v>
      </c>
      <c r="L284" s="17">
        <v>474</v>
      </c>
      <c r="M284" s="15" t="s">
        <v>2935</v>
      </c>
      <c r="N284" s="18">
        <v>1669209.5005474901</v>
      </c>
      <c r="O284" s="18">
        <v>536869.56521739101</v>
      </c>
      <c r="P284" s="19">
        <v>2206000</v>
      </c>
      <c r="Q284" s="20">
        <f t="shared" si="6"/>
        <v>697930.43478260841</v>
      </c>
      <c r="R284" s="20">
        <v>0</v>
      </c>
      <c r="S284" s="20">
        <f t="shared" si="8"/>
        <v>2367139.9353300985</v>
      </c>
      <c r="T284" s="20">
        <f t="shared" si="7"/>
        <v>2367100</v>
      </c>
      <c r="U284" s="21" t="s">
        <v>288</v>
      </c>
      <c r="V284" s="12" t="s">
        <v>2272</v>
      </c>
      <c r="W284" s="12" t="s">
        <v>2472</v>
      </c>
      <c r="X284" s="12" t="s">
        <v>2273</v>
      </c>
      <c r="Y284" s="22">
        <v>43294</v>
      </c>
      <c r="AA284" s="24" t="s">
        <v>1707</v>
      </c>
      <c r="AB284" s="76" t="s">
        <v>1320</v>
      </c>
    </row>
    <row r="285" spans="1:28" ht="66" x14ac:dyDescent="0.35">
      <c r="A285" s="10" t="s">
        <v>2938</v>
      </c>
      <c r="B285" s="11" t="s">
        <v>1321</v>
      </c>
      <c r="C285" s="12" t="s">
        <v>2933</v>
      </c>
      <c r="D285" s="13" t="s">
        <v>2939</v>
      </c>
      <c r="E285" s="14" t="s">
        <v>1322</v>
      </c>
      <c r="F285" s="14" t="s">
        <v>1322</v>
      </c>
      <c r="G285" s="15" t="s">
        <v>1322</v>
      </c>
      <c r="H285" s="16" t="s">
        <v>1322</v>
      </c>
      <c r="I285" s="13" t="s">
        <v>2215</v>
      </c>
      <c r="J285" s="13" t="s">
        <v>9</v>
      </c>
      <c r="K285" s="13">
        <v>474</v>
      </c>
      <c r="L285" s="17">
        <v>474</v>
      </c>
      <c r="M285" s="15" t="s">
        <v>2935</v>
      </c>
      <c r="N285" s="18">
        <v>1669209.5005474901</v>
      </c>
      <c r="O285" s="18">
        <v>536869.56521739101</v>
      </c>
      <c r="P285" s="19">
        <v>2206000</v>
      </c>
      <c r="Q285" s="20">
        <f t="shared" si="6"/>
        <v>697930.43478260841</v>
      </c>
      <c r="R285" s="20">
        <v>0</v>
      </c>
      <c r="S285" s="20">
        <f t="shared" si="8"/>
        <v>2367139.9353300985</v>
      </c>
      <c r="T285" s="20">
        <f t="shared" si="7"/>
        <v>2367100</v>
      </c>
      <c r="U285" s="21" t="s">
        <v>288</v>
      </c>
      <c r="V285" s="12" t="s">
        <v>2272</v>
      </c>
      <c r="W285" s="12" t="s">
        <v>2472</v>
      </c>
      <c r="X285" s="12" t="s">
        <v>2273</v>
      </c>
      <c r="Y285" s="22">
        <v>43294</v>
      </c>
      <c r="AA285" s="24" t="s">
        <v>1708</v>
      </c>
      <c r="AB285" s="76" t="s">
        <v>1322</v>
      </c>
    </row>
    <row r="286" spans="1:28" ht="66" x14ac:dyDescent="0.35">
      <c r="A286" s="10" t="s">
        <v>2940</v>
      </c>
      <c r="B286" s="11" t="s">
        <v>1323</v>
      </c>
      <c r="C286" s="12" t="s">
        <v>2933</v>
      </c>
      <c r="D286" s="13" t="s">
        <v>2941</v>
      </c>
      <c r="E286" s="14" t="s">
        <v>1324</v>
      </c>
      <c r="F286" s="14" t="s">
        <v>1324</v>
      </c>
      <c r="G286" s="15" t="s">
        <v>1324</v>
      </c>
      <c r="H286" s="16" t="s">
        <v>1324</v>
      </c>
      <c r="I286" s="13" t="s">
        <v>2234</v>
      </c>
      <c r="J286" s="13" t="s">
        <v>211</v>
      </c>
      <c r="K286" s="13">
        <v>474</v>
      </c>
      <c r="L286" s="17">
        <v>474</v>
      </c>
      <c r="M286" s="15" t="s">
        <v>2935</v>
      </c>
      <c r="N286" s="18">
        <v>1669209.5005474901</v>
      </c>
      <c r="O286" s="18">
        <v>536869.56521739101</v>
      </c>
      <c r="P286" s="19">
        <v>2206000</v>
      </c>
      <c r="Q286" s="20">
        <f t="shared" si="6"/>
        <v>697930.43478260841</v>
      </c>
      <c r="R286" s="20">
        <v>0</v>
      </c>
      <c r="S286" s="20">
        <f t="shared" si="8"/>
        <v>2367139.9353300985</v>
      </c>
      <c r="T286" s="20">
        <f t="shared" si="7"/>
        <v>2367100</v>
      </c>
      <c r="U286" s="21" t="s">
        <v>288</v>
      </c>
      <c r="V286" s="12" t="s">
        <v>2272</v>
      </c>
      <c r="W286" s="12" t="s">
        <v>2472</v>
      </c>
      <c r="X286" s="12" t="s">
        <v>2273</v>
      </c>
      <c r="Y286" s="22">
        <v>43294</v>
      </c>
      <c r="AA286" s="24" t="s">
        <v>1709</v>
      </c>
      <c r="AB286" s="76" t="s">
        <v>1324</v>
      </c>
    </row>
    <row r="287" spans="1:28" ht="66" x14ac:dyDescent="0.35">
      <c r="A287" s="10" t="s">
        <v>2942</v>
      </c>
      <c r="B287" s="11" t="s">
        <v>1325</v>
      </c>
      <c r="C287" s="12" t="s">
        <v>2933</v>
      </c>
      <c r="D287" s="13" t="s">
        <v>2943</v>
      </c>
      <c r="E287" s="14" t="s">
        <v>1326</v>
      </c>
      <c r="F287" s="14" t="s">
        <v>1326</v>
      </c>
      <c r="G287" s="15" t="s">
        <v>1326</v>
      </c>
      <c r="H287" s="16" t="s">
        <v>1326</v>
      </c>
      <c r="I287" s="13" t="s">
        <v>2234</v>
      </c>
      <c r="J287" s="13" t="s">
        <v>211</v>
      </c>
      <c r="K287" s="13">
        <v>474</v>
      </c>
      <c r="L287" s="17">
        <v>474</v>
      </c>
      <c r="M287" s="15" t="s">
        <v>2935</v>
      </c>
      <c r="N287" s="18">
        <v>1669209.5005474901</v>
      </c>
      <c r="O287" s="18">
        <v>536869.56521739101</v>
      </c>
      <c r="P287" s="19">
        <v>2206000</v>
      </c>
      <c r="Q287" s="20">
        <f t="shared" si="6"/>
        <v>697930.43478260841</v>
      </c>
      <c r="R287" s="20">
        <v>0</v>
      </c>
      <c r="S287" s="20">
        <f t="shared" si="8"/>
        <v>2367139.9353300985</v>
      </c>
      <c r="T287" s="20">
        <f t="shared" si="7"/>
        <v>2367100</v>
      </c>
      <c r="U287" s="21" t="s">
        <v>288</v>
      </c>
      <c r="V287" s="12" t="s">
        <v>2272</v>
      </c>
      <c r="W287" s="12" t="s">
        <v>2472</v>
      </c>
      <c r="X287" s="12" t="s">
        <v>2273</v>
      </c>
      <c r="Y287" s="22">
        <v>43294</v>
      </c>
      <c r="AA287" s="24" t="s">
        <v>1710</v>
      </c>
      <c r="AB287" s="76" t="s">
        <v>1326</v>
      </c>
    </row>
    <row r="288" spans="1:28" ht="66" x14ac:dyDescent="0.35">
      <c r="A288" s="10" t="s">
        <v>2944</v>
      </c>
      <c r="B288" s="11" t="s">
        <v>1327</v>
      </c>
      <c r="C288" s="12" t="s">
        <v>2933</v>
      </c>
      <c r="D288" s="13" t="s">
        <v>2945</v>
      </c>
      <c r="E288" s="14" t="s">
        <v>1328</v>
      </c>
      <c r="F288" s="14" t="s">
        <v>1328</v>
      </c>
      <c r="G288" s="15" t="s">
        <v>1328</v>
      </c>
      <c r="H288" s="16" t="s">
        <v>1328</v>
      </c>
      <c r="I288" s="13" t="s">
        <v>2215</v>
      </c>
      <c r="J288" s="13" t="s">
        <v>14</v>
      </c>
      <c r="K288" s="13">
        <v>474</v>
      </c>
      <c r="L288" s="17">
        <v>474</v>
      </c>
      <c r="M288" s="15" t="s">
        <v>2935</v>
      </c>
      <c r="N288" s="18">
        <v>1669209.5005474901</v>
      </c>
      <c r="O288" s="18">
        <v>536869.56521739101</v>
      </c>
      <c r="P288" s="19">
        <v>2206000</v>
      </c>
      <c r="Q288" s="20">
        <f t="shared" si="6"/>
        <v>697930.43478260841</v>
      </c>
      <c r="R288" s="20">
        <v>0</v>
      </c>
      <c r="S288" s="20">
        <f t="shared" si="8"/>
        <v>2367139.9353300985</v>
      </c>
      <c r="T288" s="20">
        <f t="shared" si="7"/>
        <v>2367100</v>
      </c>
      <c r="U288" s="21" t="s">
        <v>288</v>
      </c>
      <c r="V288" s="12" t="s">
        <v>2272</v>
      </c>
      <c r="W288" s="12" t="s">
        <v>2472</v>
      </c>
      <c r="X288" s="12" t="s">
        <v>2273</v>
      </c>
      <c r="Y288" s="22">
        <v>43294</v>
      </c>
      <c r="AA288" s="24" t="s">
        <v>1711</v>
      </c>
      <c r="AB288" s="76" t="s">
        <v>1328</v>
      </c>
    </row>
    <row r="289" spans="1:28" ht="66" x14ac:dyDescent="0.35">
      <c r="A289" s="10" t="s">
        <v>2946</v>
      </c>
      <c r="B289" s="11" t="s">
        <v>1329</v>
      </c>
      <c r="C289" s="12" t="s">
        <v>2933</v>
      </c>
      <c r="D289" s="13" t="s">
        <v>2947</v>
      </c>
      <c r="E289" s="14" t="s">
        <v>1330</v>
      </c>
      <c r="F289" s="14" t="s">
        <v>1330</v>
      </c>
      <c r="G289" s="15" t="s">
        <v>1330</v>
      </c>
      <c r="H289" s="16" t="s">
        <v>1330</v>
      </c>
      <c r="I289" s="13" t="s">
        <v>2215</v>
      </c>
      <c r="J289" s="13" t="s">
        <v>9</v>
      </c>
      <c r="K289" s="13">
        <v>474</v>
      </c>
      <c r="L289" s="17">
        <v>474</v>
      </c>
      <c r="M289" s="15" t="s">
        <v>2935</v>
      </c>
      <c r="N289" s="18">
        <v>1669209.5005474901</v>
      </c>
      <c r="O289" s="18">
        <v>536869.56521739101</v>
      </c>
      <c r="P289" s="19">
        <v>2206000</v>
      </c>
      <c r="Q289" s="20">
        <f t="shared" si="6"/>
        <v>697930.43478260841</v>
      </c>
      <c r="R289" s="20">
        <v>0</v>
      </c>
      <c r="S289" s="20">
        <f t="shared" si="8"/>
        <v>2367139.9353300985</v>
      </c>
      <c r="T289" s="20">
        <f t="shared" si="7"/>
        <v>2367100</v>
      </c>
      <c r="U289" s="21" t="s">
        <v>288</v>
      </c>
      <c r="V289" s="12" t="s">
        <v>2272</v>
      </c>
      <c r="W289" s="12" t="s">
        <v>2472</v>
      </c>
      <c r="X289" s="12" t="s">
        <v>2273</v>
      </c>
      <c r="Y289" s="22">
        <v>43294</v>
      </c>
      <c r="AA289" s="24" t="s">
        <v>1712</v>
      </c>
      <c r="AB289" s="76" t="s">
        <v>1330</v>
      </c>
    </row>
    <row r="290" spans="1:28" ht="66" x14ac:dyDescent="0.35">
      <c r="A290" s="10" t="s">
        <v>2948</v>
      </c>
      <c r="B290" s="11" t="s">
        <v>1331</v>
      </c>
      <c r="C290" s="12" t="s">
        <v>2933</v>
      </c>
      <c r="D290" s="13" t="s">
        <v>2949</v>
      </c>
      <c r="E290" s="14" t="s">
        <v>1332</v>
      </c>
      <c r="F290" s="14" t="s">
        <v>1333</v>
      </c>
      <c r="G290" s="15" t="s">
        <v>1332</v>
      </c>
      <c r="H290" s="16" t="s">
        <v>1332</v>
      </c>
      <c r="I290" s="13" t="s">
        <v>2215</v>
      </c>
      <c r="J290" s="13" t="s">
        <v>14</v>
      </c>
      <c r="K290" s="13">
        <v>474</v>
      </c>
      <c r="L290" s="17">
        <v>474</v>
      </c>
      <c r="M290" s="15" t="s">
        <v>2935</v>
      </c>
      <c r="N290" s="18">
        <v>1669209.5005474901</v>
      </c>
      <c r="O290" s="18">
        <v>536869.56521739101</v>
      </c>
      <c r="P290" s="19">
        <v>2206000</v>
      </c>
      <c r="Q290" s="20">
        <f t="shared" si="6"/>
        <v>697930.43478260841</v>
      </c>
      <c r="R290" s="20">
        <v>0</v>
      </c>
      <c r="S290" s="20">
        <f t="shared" si="8"/>
        <v>2367139.9353300985</v>
      </c>
      <c r="T290" s="20">
        <f t="shared" si="7"/>
        <v>2367100</v>
      </c>
      <c r="U290" s="21" t="s">
        <v>288</v>
      </c>
      <c r="V290" s="12" t="s">
        <v>2272</v>
      </c>
      <c r="W290" s="12" t="s">
        <v>2472</v>
      </c>
      <c r="X290" s="12" t="s">
        <v>2273</v>
      </c>
      <c r="Y290" s="22">
        <v>43294</v>
      </c>
      <c r="AA290" s="24" t="s">
        <v>1713</v>
      </c>
      <c r="AB290" s="76" t="s">
        <v>1333</v>
      </c>
    </row>
    <row r="291" spans="1:28" ht="66" x14ac:dyDescent="0.35">
      <c r="A291" s="10" t="s">
        <v>2950</v>
      </c>
      <c r="B291" s="11" t="s">
        <v>1334</v>
      </c>
      <c r="C291" s="12" t="s">
        <v>2933</v>
      </c>
      <c r="D291" s="13" t="s">
        <v>2951</v>
      </c>
      <c r="E291" s="14" t="s">
        <v>219</v>
      </c>
      <c r="F291" s="14" t="s">
        <v>219</v>
      </c>
      <c r="G291" s="15" t="s">
        <v>219</v>
      </c>
      <c r="H291" s="16" t="s">
        <v>219</v>
      </c>
      <c r="I291" s="13" t="s">
        <v>2234</v>
      </c>
      <c r="J291" s="13" t="s">
        <v>9</v>
      </c>
      <c r="K291" s="13">
        <v>474</v>
      </c>
      <c r="L291" s="17">
        <v>474</v>
      </c>
      <c r="M291" s="15" t="s">
        <v>2935</v>
      </c>
      <c r="N291" s="18">
        <v>1669209.5005474901</v>
      </c>
      <c r="O291" s="18">
        <v>536869.56521739101</v>
      </c>
      <c r="P291" s="19">
        <v>2206000</v>
      </c>
      <c r="Q291" s="20">
        <f t="shared" si="6"/>
        <v>697930.43478260841</v>
      </c>
      <c r="R291" s="20">
        <v>0</v>
      </c>
      <c r="S291" s="20">
        <f t="shared" si="8"/>
        <v>2367139.9353300985</v>
      </c>
      <c r="T291" s="20">
        <f t="shared" si="7"/>
        <v>2367100</v>
      </c>
      <c r="U291" s="21" t="s">
        <v>288</v>
      </c>
      <c r="V291" s="12" t="s">
        <v>2272</v>
      </c>
      <c r="W291" s="12" t="s">
        <v>2472</v>
      </c>
      <c r="X291" s="12" t="s">
        <v>2273</v>
      </c>
      <c r="Y291" s="22">
        <v>43294</v>
      </c>
      <c r="AA291" s="24" t="s">
        <v>1714</v>
      </c>
      <c r="AB291" s="76" t="s">
        <v>219</v>
      </c>
    </row>
    <row r="292" spans="1:28" ht="66" x14ac:dyDescent="0.35">
      <c r="A292" s="10" t="s">
        <v>2952</v>
      </c>
      <c r="B292" s="11" t="s">
        <v>1335</v>
      </c>
      <c r="C292" s="12" t="s">
        <v>2933</v>
      </c>
      <c r="D292" s="13" t="s">
        <v>2953</v>
      </c>
      <c r="E292" s="14" t="s">
        <v>1336</v>
      </c>
      <c r="F292" s="14" t="s">
        <v>1336</v>
      </c>
      <c r="G292" s="15" t="s">
        <v>1336</v>
      </c>
      <c r="H292" s="16" t="s">
        <v>2954</v>
      </c>
      <c r="I292" s="13" t="s">
        <v>2215</v>
      </c>
      <c r="J292" s="13" t="s">
        <v>9</v>
      </c>
      <c r="K292" s="13">
        <v>474</v>
      </c>
      <c r="L292" s="17">
        <v>474</v>
      </c>
      <c r="M292" s="15" t="s">
        <v>2935</v>
      </c>
      <c r="N292" s="18">
        <v>1669209.5005474901</v>
      </c>
      <c r="O292" s="18">
        <v>536869.56521739101</v>
      </c>
      <c r="P292" s="19">
        <v>2206000</v>
      </c>
      <c r="Q292" s="20">
        <f t="shared" si="6"/>
        <v>697930.43478260841</v>
      </c>
      <c r="R292" s="20">
        <v>0</v>
      </c>
      <c r="S292" s="20">
        <f t="shared" si="8"/>
        <v>2367139.9353300985</v>
      </c>
      <c r="T292" s="20">
        <f t="shared" si="7"/>
        <v>2367100</v>
      </c>
      <c r="U292" s="21" t="s">
        <v>288</v>
      </c>
      <c r="V292" s="12" t="s">
        <v>2272</v>
      </c>
      <c r="W292" s="12" t="s">
        <v>2472</v>
      </c>
      <c r="X292" s="12" t="s">
        <v>2273</v>
      </c>
      <c r="Y292" s="22">
        <v>43294</v>
      </c>
      <c r="AA292" s="24" t="s">
        <v>1715</v>
      </c>
      <c r="AB292" s="76" t="s">
        <v>1336</v>
      </c>
    </row>
    <row r="293" spans="1:28" ht="66" x14ac:dyDescent="0.35">
      <c r="A293" s="10" t="s">
        <v>2955</v>
      </c>
      <c r="B293" s="11" t="s">
        <v>286</v>
      </c>
      <c r="C293" s="12" t="s">
        <v>2933</v>
      </c>
      <c r="D293" s="13" t="s">
        <v>2956</v>
      </c>
      <c r="E293" s="14" t="s">
        <v>287</v>
      </c>
      <c r="F293" s="14" t="s">
        <v>287</v>
      </c>
      <c r="G293" s="15" t="s">
        <v>287</v>
      </c>
      <c r="H293" s="16" t="s">
        <v>287</v>
      </c>
      <c r="I293" s="13" t="s">
        <v>2215</v>
      </c>
      <c r="J293" s="13" t="s">
        <v>14</v>
      </c>
      <c r="K293" s="13">
        <v>474</v>
      </c>
      <c r="L293" s="17">
        <v>474</v>
      </c>
      <c r="M293" s="15" t="s">
        <v>2935</v>
      </c>
      <c r="N293" s="18">
        <v>1669209.5005474901</v>
      </c>
      <c r="O293" s="18">
        <v>536869.56521739101</v>
      </c>
      <c r="P293" s="19">
        <v>2206000</v>
      </c>
      <c r="Q293" s="20">
        <f t="shared" si="6"/>
        <v>697930.43478260841</v>
      </c>
      <c r="R293" s="20">
        <v>0</v>
      </c>
      <c r="S293" s="20">
        <f t="shared" si="8"/>
        <v>2367139.9353300985</v>
      </c>
      <c r="T293" s="20">
        <f t="shared" si="7"/>
        <v>2367100</v>
      </c>
      <c r="U293" s="21" t="s">
        <v>288</v>
      </c>
      <c r="V293" s="12" t="s">
        <v>2320</v>
      </c>
      <c r="W293" s="12" t="s">
        <v>2472</v>
      </c>
      <c r="X293" s="12" t="s">
        <v>2226</v>
      </c>
      <c r="Y293" s="22">
        <v>43294</v>
      </c>
      <c r="AA293" s="24" t="s">
        <v>1716</v>
      </c>
      <c r="AB293" s="76" t="s">
        <v>287</v>
      </c>
    </row>
    <row r="294" spans="1:28" ht="66" x14ac:dyDescent="0.35">
      <c r="A294" s="10" t="s">
        <v>2957</v>
      </c>
      <c r="B294" s="11" t="s">
        <v>289</v>
      </c>
      <c r="C294" s="12" t="s">
        <v>2933</v>
      </c>
      <c r="D294" s="13" t="s">
        <v>2958</v>
      </c>
      <c r="E294" s="14" t="s">
        <v>290</v>
      </c>
      <c r="F294" s="14" t="s">
        <v>290</v>
      </c>
      <c r="G294" s="15" t="s">
        <v>290</v>
      </c>
      <c r="H294" s="16" t="s">
        <v>290</v>
      </c>
      <c r="I294" s="13" t="s">
        <v>2234</v>
      </c>
      <c r="J294" s="13" t="s">
        <v>211</v>
      </c>
      <c r="K294" s="13">
        <v>474</v>
      </c>
      <c r="L294" s="17">
        <v>474</v>
      </c>
      <c r="M294" s="15" t="s">
        <v>2935</v>
      </c>
      <c r="N294" s="18">
        <v>1669209.5005474901</v>
      </c>
      <c r="O294" s="18">
        <v>536869.56521739101</v>
      </c>
      <c r="P294" s="19">
        <v>2206000</v>
      </c>
      <c r="Q294" s="20">
        <f t="shared" si="6"/>
        <v>697930.43478260841</v>
      </c>
      <c r="R294" s="20">
        <v>0</v>
      </c>
      <c r="S294" s="20">
        <f t="shared" si="8"/>
        <v>2367139.9353300985</v>
      </c>
      <c r="T294" s="20">
        <f t="shared" si="7"/>
        <v>2367100</v>
      </c>
      <c r="U294" s="21" t="s">
        <v>288</v>
      </c>
      <c r="V294" s="12" t="s">
        <v>2320</v>
      </c>
      <c r="W294" s="12" t="s">
        <v>2472</v>
      </c>
      <c r="X294" s="12" t="s">
        <v>2226</v>
      </c>
      <c r="Y294" s="22">
        <v>43294</v>
      </c>
      <c r="AA294" s="24" t="s">
        <v>1717</v>
      </c>
      <c r="AB294" s="76" t="s">
        <v>290</v>
      </c>
    </row>
    <row r="295" spans="1:28" ht="82.5" x14ac:dyDescent="0.35">
      <c r="A295" s="10" t="s">
        <v>2959</v>
      </c>
      <c r="B295" s="11" t="s">
        <v>291</v>
      </c>
      <c r="C295" s="12" t="s">
        <v>2933</v>
      </c>
      <c r="D295" s="13" t="s">
        <v>2960</v>
      </c>
      <c r="E295" s="14" t="s">
        <v>292</v>
      </c>
      <c r="F295" s="14" t="s">
        <v>292</v>
      </c>
      <c r="G295" s="15" t="s">
        <v>292</v>
      </c>
      <c r="H295" s="16" t="s">
        <v>292</v>
      </c>
      <c r="I295" s="13" t="s">
        <v>2215</v>
      </c>
      <c r="J295" s="13" t="s">
        <v>14</v>
      </c>
      <c r="K295" s="13">
        <v>474</v>
      </c>
      <c r="L295" s="17">
        <v>474</v>
      </c>
      <c r="M295" s="15" t="s">
        <v>2935</v>
      </c>
      <c r="N295" s="18">
        <v>1669209.5005474901</v>
      </c>
      <c r="O295" s="18">
        <v>536869.56521739101</v>
      </c>
      <c r="P295" s="19">
        <v>2206000</v>
      </c>
      <c r="Q295" s="20">
        <f t="shared" si="6"/>
        <v>697930.43478260841</v>
      </c>
      <c r="R295" s="20">
        <v>0</v>
      </c>
      <c r="S295" s="20">
        <f t="shared" si="8"/>
        <v>2367139.9353300985</v>
      </c>
      <c r="T295" s="20">
        <f t="shared" si="7"/>
        <v>2367100</v>
      </c>
      <c r="U295" s="21" t="s">
        <v>293</v>
      </c>
      <c r="V295" s="12" t="s">
        <v>2320</v>
      </c>
      <c r="W295" s="12" t="s">
        <v>2472</v>
      </c>
      <c r="X295" s="12" t="s">
        <v>2218</v>
      </c>
      <c r="Y295" s="22">
        <v>43294</v>
      </c>
      <c r="AA295" s="24" t="s">
        <v>1718</v>
      </c>
      <c r="AB295" s="76" t="s">
        <v>292</v>
      </c>
    </row>
    <row r="296" spans="1:28" ht="82.5" x14ac:dyDescent="0.35">
      <c r="A296" s="10" t="s">
        <v>2961</v>
      </c>
      <c r="B296" s="11" t="s">
        <v>294</v>
      </c>
      <c r="C296" s="12" t="s">
        <v>2933</v>
      </c>
      <c r="D296" s="13" t="s">
        <v>2962</v>
      </c>
      <c r="E296" s="14" t="s">
        <v>295</v>
      </c>
      <c r="F296" s="14" t="s">
        <v>295</v>
      </c>
      <c r="G296" s="15" t="s">
        <v>295</v>
      </c>
      <c r="H296" s="16" t="s">
        <v>295</v>
      </c>
      <c r="I296" s="13" t="s">
        <v>2234</v>
      </c>
      <c r="J296" s="13" t="s">
        <v>14</v>
      </c>
      <c r="K296" s="13">
        <v>474</v>
      </c>
      <c r="L296" s="17">
        <v>474</v>
      </c>
      <c r="M296" s="15" t="s">
        <v>2935</v>
      </c>
      <c r="N296" s="18">
        <v>1669209.5005474901</v>
      </c>
      <c r="O296" s="18">
        <v>536869.56521739101</v>
      </c>
      <c r="P296" s="19">
        <v>2206000</v>
      </c>
      <c r="Q296" s="20">
        <f t="shared" si="6"/>
        <v>697930.43478260841</v>
      </c>
      <c r="R296" s="20">
        <v>0</v>
      </c>
      <c r="S296" s="20">
        <f t="shared" si="8"/>
        <v>2367139.9353300985</v>
      </c>
      <c r="T296" s="20">
        <f t="shared" si="7"/>
        <v>2367100</v>
      </c>
      <c r="U296" s="21" t="s">
        <v>293</v>
      </c>
      <c r="V296" s="12" t="s">
        <v>2320</v>
      </c>
      <c r="W296" s="12" t="s">
        <v>2472</v>
      </c>
      <c r="X296" s="12" t="s">
        <v>2218</v>
      </c>
      <c r="Y296" s="22">
        <v>43294</v>
      </c>
      <c r="AA296" s="24" t="s">
        <v>1719</v>
      </c>
      <c r="AB296" s="76" t="s">
        <v>295</v>
      </c>
    </row>
    <row r="297" spans="1:28" ht="82.5" x14ac:dyDescent="0.35">
      <c r="A297" s="10" t="s">
        <v>2963</v>
      </c>
      <c r="B297" s="11" t="s">
        <v>296</v>
      </c>
      <c r="C297" s="12" t="s">
        <v>2933</v>
      </c>
      <c r="D297" s="13" t="s">
        <v>2964</v>
      </c>
      <c r="E297" s="14" t="s">
        <v>297</v>
      </c>
      <c r="F297" s="14" t="s">
        <v>297</v>
      </c>
      <c r="G297" s="15" t="s">
        <v>297</v>
      </c>
      <c r="H297" s="16" t="s">
        <v>297</v>
      </c>
      <c r="I297" s="13" t="s">
        <v>2215</v>
      </c>
      <c r="J297" s="13" t="s">
        <v>14</v>
      </c>
      <c r="K297" s="13">
        <v>474</v>
      </c>
      <c r="L297" s="17">
        <v>474</v>
      </c>
      <c r="M297" s="15" t="s">
        <v>2935</v>
      </c>
      <c r="N297" s="18">
        <v>1669209.5005474901</v>
      </c>
      <c r="O297" s="18">
        <v>536869.56521739101</v>
      </c>
      <c r="P297" s="19">
        <v>2206000</v>
      </c>
      <c r="Q297" s="20">
        <f t="shared" si="6"/>
        <v>697930.43478260841</v>
      </c>
      <c r="R297" s="20">
        <v>0</v>
      </c>
      <c r="S297" s="20">
        <f t="shared" si="8"/>
        <v>2367139.9353300985</v>
      </c>
      <c r="T297" s="20">
        <f t="shared" si="7"/>
        <v>2367100</v>
      </c>
      <c r="U297" s="21" t="s">
        <v>293</v>
      </c>
      <c r="V297" s="12" t="s">
        <v>2320</v>
      </c>
      <c r="W297" s="12" t="s">
        <v>2472</v>
      </c>
      <c r="X297" s="12" t="s">
        <v>2218</v>
      </c>
      <c r="Y297" s="22">
        <v>43294</v>
      </c>
      <c r="AA297" s="24" t="s">
        <v>1720</v>
      </c>
      <c r="AB297" s="76" t="s">
        <v>297</v>
      </c>
    </row>
    <row r="298" spans="1:28" ht="82.5" x14ac:dyDescent="0.35">
      <c r="A298" s="10" t="s">
        <v>2965</v>
      </c>
      <c r="B298" s="11" t="s">
        <v>298</v>
      </c>
      <c r="C298" s="12" t="s">
        <v>2933</v>
      </c>
      <c r="D298" s="13" t="s">
        <v>2966</v>
      </c>
      <c r="E298" s="14" t="s">
        <v>299</v>
      </c>
      <c r="F298" s="14" t="s">
        <v>299</v>
      </c>
      <c r="G298" s="15" t="s">
        <v>299</v>
      </c>
      <c r="H298" s="16" t="s">
        <v>299</v>
      </c>
      <c r="I298" s="13" t="s">
        <v>2234</v>
      </c>
      <c r="J298" s="13" t="s">
        <v>14</v>
      </c>
      <c r="K298" s="13">
        <v>474</v>
      </c>
      <c r="L298" s="17">
        <v>474</v>
      </c>
      <c r="M298" s="15" t="s">
        <v>2935</v>
      </c>
      <c r="N298" s="18">
        <v>1669209.5005474901</v>
      </c>
      <c r="O298" s="18">
        <v>536869.56521739101</v>
      </c>
      <c r="P298" s="19">
        <v>2206000</v>
      </c>
      <c r="Q298" s="20">
        <f t="shared" si="6"/>
        <v>697930.43478260841</v>
      </c>
      <c r="R298" s="20">
        <v>0</v>
      </c>
      <c r="S298" s="20">
        <f t="shared" si="8"/>
        <v>2367139.9353300985</v>
      </c>
      <c r="T298" s="20">
        <f t="shared" si="7"/>
        <v>2367100</v>
      </c>
      <c r="U298" s="21" t="s">
        <v>293</v>
      </c>
      <c r="V298" s="12" t="s">
        <v>2320</v>
      </c>
      <c r="W298" s="12" t="s">
        <v>2472</v>
      </c>
      <c r="X298" s="12" t="s">
        <v>2218</v>
      </c>
      <c r="Y298" s="22">
        <v>43294</v>
      </c>
      <c r="AA298" s="24" t="s">
        <v>1721</v>
      </c>
      <c r="AB298" s="76" t="s">
        <v>299</v>
      </c>
    </row>
    <row r="299" spans="1:28" ht="82.5" x14ac:dyDescent="0.35">
      <c r="A299" s="10" t="s">
        <v>2967</v>
      </c>
      <c r="B299" s="11" t="s">
        <v>300</v>
      </c>
      <c r="C299" s="12" t="s">
        <v>2933</v>
      </c>
      <c r="D299" s="13" t="s">
        <v>2968</v>
      </c>
      <c r="E299" s="14" t="s">
        <v>301</v>
      </c>
      <c r="F299" s="14" t="s">
        <v>301</v>
      </c>
      <c r="G299" s="15" t="s">
        <v>301</v>
      </c>
      <c r="H299" s="16" t="s">
        <v>301</v>
      </c>
      <c r="I299" s="13" t="s">
        <v>2234</v>
      </c>
      <c r="J299" s="13" t="s">
        <v>14</v>
      </c>
      <c r="K299" s="13">
        <v>474</v>
      </c>
      <c r="L299" s="17">
        <v>474</v>
      </c>
      <c r="M299" s="15" t="s">
        <v>2935</v>
      </c>
      <c r="N299" s="18">
        <v>1669209.5005474901</v>
      </c>
      <c r="O299" s="18">
        <v>536869.56521739101</v>
      </c>
      <c r="P299" s="19">
        <v>2206000</v>
      </c>
      <c r="Q299" s="20">
        <f t="shared" si="6"/>
        <v>697930.43478260841</v>
      </c>
      <c r="R299" s="20">
        <v>0</v>
      </c>
      <c r="S299" s="20">
        <f t="shared" si="8"/>
        <v>2367139.9353300985</v>
      </c>
      <c r="T299" s="20">
        <f t="shared" si="7"/>
        <v>2367100</v>
      </c>
      <c r="U299" s="21" t="s">
        <v>293</v>
      </c>
      <c r="V299" s="12" t="s">
        <v>2320</v>
      </c>
      <c r="W299" s="12" t="s">
        <v>2472</v>
      </c>
      <c r="X299" s="12" t="s">
        <v>2218</v>
      </c>
      <c r="Y299" s="22">
        <v>43294</v>
      </c>
      <c r="AA299" s="24" t="s">
        <v>1722</v>
      </c>
      <c r="AB299" s="76" t="s">
        <v>301</v>
      </c>
    </row>
    <row r="300" spans="1:28" ht="82.5" x14ac:dyDescent="0.35">
      <c r="A300" s="10" t="s">
        <v>2969</v>
      </c>
      <c r="B300" s="11" t="s">
        <v>302</v>
      </c>
      <c r="C300" s="12" t="s">
        <v>2933</v>
      </c>
      <c r="D300" s="13" t="s">
        <v>2970</v>
      </c>
      <c r="E300" s="14" t="s">
        <v>303</v>
      </c>
      <c r="F300" s="14" t="s">
        <v>303</v>
      </c>
      <c r="G300" s="15" t="s">
        <v>303</v>
      </c>
      <c r="H300" s="16" t="s">
        <v>303</v>
      </c>
      <c r="I300" s="13" t="s">
        <v>2215</v>
      </c>
      <c r="J300" s="13" t="s">
        <v>14</v>
      </c>
      <c r="K300" s="13">
        <v>474</v>
      </c>
      <c r="L300" s="17">
        <v>474</v>
      </c>
      <c r="M300" s="15" t="s">
        <v>2935</v>
      </c>
      <c r="N300" s="18">
        <v>1669209.5005474901</v>
      </c>
      <c r="O300" s="18">
        <v>536869.56521739101</v>
      </c>
      <c r="P300" s="19">
        <v>2206000</v>
      </c>
      <c r="Q300" s="20">
        <f t="shared" si="6"/>
        <v>697930.43478260841</v>
      </c>
      <c r="R300" s="20">
        <v>0</v>
      </c>
      <c r="S300" s="20">
        <f t="shared" si="8"/>
        <v>2367139.9353300985</v>
      </c>
      <c r="T300" s="20">
        <f t="shared" si="7"/>
        <v>2367100</v>
      </c>
      <c r="U300" s="21" t="s">
        <v>293</v>
      </c>
      <c r="V300" s="12" t="s">
        <v>2320</v>
      </c>
      <c r="W300" s="12" t="s">
        <v>2472</v>
      </c>
      <c r="X300" s="12" t="s">
        <v>2226</v>
      </c>
      <c r="Y300" s="22">
        <v>43294</v>
      </c>
      <c r="AA300" s="24" t="s">
        <v>1723</v>
      </c>
      <c r="AB300" s="76" t="s">
        <v>303</v>
      </c>
    </row>
    <row r="301" spans="1:28" ht="82.5" x14ac:dyDescent="0.35">
      <c r="A301" s="10" t="s">
        <v>2971</v>
      </c>
      <c r="B301" s="11" t="s">
        <v>304</v>
      </c>
      <c r="C301" s="12" t="s">
        <v>2933</v>
      </c>
      <c r="D301" s="13" t="s">
        <v>2972</v>
      </c>
      <c r="E301" s="14" t="s">
        <v>305</v>
      </c>
      <c r="F301" s="14" t="s">
        <v>305</v>
      </c>
      <c r="G301" s="15" t="s">
        <v>305</v>
      </c>
      <c r="H301" s="16" t="s">
        <v>305</v>
      </c>
      <c r="I301" s="13" t="s">
        <v>2215</v>
      </c>
      <c r="J301" s="13" t="s">
        <v>14</v>
      </c>
      <c r="K301" s="13">
        <v>474</v>
      </c>
      <c r="L301" s="17">
        <v>474</v>
      </c>
      <c r="M301" s="15" t="s">
        <v>2935</v>
      </c>
      <c r="N301" s="18">
        <v>1669209.5005474901</v>
      </c>
      <c r="O301" s="18">
        <v>536869.56521739101</v>
      </c>
      <c r="P301" s="19">
        <v>2206000</v>
      </c>
      <c r="Q301" s="20">
        <f t="shared" si="6"/>
        <v>697930.43478260841</v>
      </c>
      <c r="R301" s="20">
        <v>0</v>
      </c>
      <c r="S301" s="20">
        <f t="shared" si="8"/>
        <v>2367139.9353300985</v>
      </c>
      <c r="T301" s="20">
        <f t="shared" si="7"/>
        <v>2367100</v>
      </c>
      <c r="U301" s="21" t="s">
        <v>293</v>
      </c>
      <c r="V301" s="12" t="s">
        <v>2320</v>
      </c>
      <c r="W301" s="12" t="s">
        <v>2472</v>
      </c>
      <c r="X301" s="12" t="s">
        <v>2218</v>
      </c>
      <c r="Y301" s="22">
        <v>43294</v>
      </c>
      <c r="AA301" s="24" t="s">
        <v>1724</v>
      </c>
      <c r="AB301" s="76" t="s">
        <v>305</v>
      </c>
    </row>
    <row r="302" spans="1:28" ht="82.5" x14ac:dyDescent="0.35">
      <c r="A302" s="10" t="s">
        <v>2973</v>
      </c>
      <c r="B302" s="11" t="s">
        <v>306</v>
      </c>
      <c r="C302" s="12" t="s">
        <v>2933</v>
      </c>
      <c r="D302" s="13" t="s">
        <v>2974</v>
      </c>
      <c r="E302" s="14" t="s">
        <v>307</v>
      </c>
      <c r="F302" s="14" t="s">
        <v>307</v>
      </c>
      <c r="G302" s="15" t="s">
        <v>307</v>
      </c>
      <c r="H302" s="16" t="s">
        <v>307</v>
      </c>
      <c r="I302" s="13" t="s">
        <v>2215</v>
      </c>
      <c r="J302" s="13" t="s">
        <v>64</v>
      </c>
      <c r="K302" s="13">
        <v>474</v>
      </c>
      <c r="L302" s="17">
        <v>474</v>
      </c>
      <c r="M302" s="15" t="s">
        <v>2935</v>
      </c>
      <c r="N302" s="18">
        <v>1669209.5005474901</v>
      </c>
      <c r="O302" s="18">
        <v>536869.56521739101</v>
      </c>
      <c r="P302" s="19">
        <v>2206000</v>
      </c>
      <c r="Q302" s="20">
        <f t="shared" si="6"/>
        <v>697930.43478260841</v>
      </c>
      <c r="R302" s="20">
        <v>0</v>
      </c>
      <c r="S302" s="20">
        <f t="shared" si="8"/>
        <v>2367139.9353300985</v>
      </c>
      <c r="T302" s="20">
        <f t="shared" si="7"/>
        <v>2367100</v>
      </c>
      <c r="U302" s="21" t="s">
        <v>293</v>
      </c>
      <c r="V302" s="12" t="s">
        <v>2721</v>
      </c>
      <c r="W302" s="12" t="s">
        <v>2472</v>
      </c>
      <c r="X302" s="12" t="s">
        <v>2226</v>
      </c>
      <c r="Y302" s="22">
        <v>43294</v>
      </c>
      <c r="AA302" s="24" t="s">
        <v>1725</v>
      </c>
      <c r="AB302" s="76" t="s">
        <v>307</v>
      </c>
    </row>
    <row r="303" spans="1:28" ht="82.5" x14ac:dyDescent="0.35">
      <c r="A303" s="10" t="s">
        <v>2975</v>
      </c>
      <c r="B303" s="11" t="s">
        <v>308</v>
      </c>
      <c r="C303" s="12" t="s">
        <v>2933</v>
      </c>
      <c r="D303" s="13" t="s">
        <v>2976</v>
      </c>
      <c r="E303" s="14" t="s">
        <v>309</v>
      </c>
      <c r="F303" s="14" t="s">
        <v>309</v>
      </c>
      <c r="G303" s="15" t="s">
        <v>309</v>
      </c>
      <c r="H303" s="16" t="s">
        <v>309</v>
      </c>
      <c r="I303" s="13" t="s">
        <v>2215</v>
      </c>
      <c r="J303" s="13" t="s">
        <v>14</v>
      </c>
      <c r="K303" s="13">
        <v>474</v>
      </c>
      <c r="L303" s="17">
        <v>474</v>
      </c>
      <c r="M303" s="15" t="s">
        <v>2935</v>
      </c>
      <c r="N303" s="18">
        <v>1669209.5005474901</v>
      </c>
      <c r="O303" s="18">
        <v>536869.56521739101</v>
      </c>
      <c r="P303" s="19">
        <v>2206000</v>
      </c>
      <c r="Q303" s="20">
        <f t="shared" si="6"/>
        <v>697930.43478260841</v>
      </c>
      <c r="R303" s="20">
        <v>0</v>
      </c>
      <c r="S303" s="20">
        <f t="shared" si="8"/>
        <v>2367139.9353300985</v>
      </c>
      <c r="T303" s="20">
        <f t="shared" si="7"/>
        <v>2367100</v>
      </c>
      <c r="U303" s="21" t="s">
        <v>293</v>
      </c>
      <c r="V303" s="12" t="s">
        <v>2721</v>
      </c>
      <c r="W303" s="12" t="s">
        <v>2472</v>
      </c>
      <c r="X303" s="12" t="s">
        <v>2226</v>
      </c>
      <c r="Y303" s="22">
        <v>43294</v>
      </c>
      <c r="AA303" s="24" t="s">
        <v>1726</v>
      </c>
      <c r="AB303" s="76" t="s">
        <v>309</v>
      </c>
    </row>
    <row r="304" spans="1:28" ht="33" x14ac:dyDescent="0.35">
      <c r="A304" s="10" t="s">
        <v>2977</v>
      </c>
      <c r="B304" s="11" t="s">
        <v>7</v>
      </c>
      <c r="C304" s="12" t="s">
        <v>2978</v>
      </c>
      <c r="D304" s="13" t="s">
        <v>2979</v>
      </c>
      <c r="E304" s="14" t="s">
        <v>8</v>
      </c>
      <c r="F304" s="14" t="s">
        <v>8</v>
      </c>
      <c r="G304" s="15" t="s">
        <v>8</v>
      </c>
      <c r="H304" s="16" t="s">
        <v>8</v>
      </c>
      <c r="I304" s="13" t="s">
        <v>2234</v>
      </c>
      <c r="J304" s="13" t="s">
        <v>9</v>
      </c>
      <c r="K304" s="13">
        <v>407</v>
      </c>
      <c r="L304" s="17">
        <v>407</v>
      </c>
      <c r="M304" s="15" t="s">
        <v>2980</v>
      </c>
      <c r="N304" s="18">
        <v>5648608.9251546897</v>
      </c>
      <c r="O304" s="18">
        <v>1166086.95652174</v>
      </c>
      <c r="P304" s="19">
        <v>6815000</v>
      </c>
      <c r="Q304" s="20">
        <f t="shared" si="6"/>
        <v>1515913.0434782619</v>
      </c>
      <c r="R304" s="20">
        <v>0</v>
      </c>
      <c r="S304" s="20">
        <f t="shared" si="8"/>
        <v>7164521.9686329514</v>
      </c>
      <c r="T304" s="20">
        <f t="shared" si="7"/>
        <v>7164500</v>
      </c>
      <c r="U304" s="21" t="s">
        <v>10</v>
      </c>
      <c r="V304" s="12" t="s">
        <v>2320</v>
      </c>
      <c r="W304" s="12" t="s">
        <v>2472</v>
      </c>
      <c r="X304" s="12" t="s">
        <v>2218</v>
      </c>
      <c r="Y304" s="22">
        <v>43294</v>
      </c>
      <c r="Z304" s="23" t="s">
        <v>2219</v>
      </c>
      <c r="AA304" s="24" t="s">
        <v>1727</v>
      </c>
      <c r="AB304" s="76" t="s">
        <v>8</v>
      </c>
    </row>
    <row r="305" spans="1:28" ht="33" x14ac:dyDescent="0.35">
      <c r="A305" s="10" t="s">
        <v>2981</v>
      </c>
      <c r="B305" s="11" t="s">
        <v>497</v>
      </c>
      <c r="C305" s="12" t="s">
        <v>2982</v>
      </c>
      <c r="D305" s="13" t="s">
        <v>2983</v>
      </c>
      <c r="E305" s="14" t="s">
        <v>498</v>
      </c>
      <c r="F305" s="14" t="s">
        <v>498</v>
      </c>
      <c r="G305" s="15" t="s">
        <v>498</v>
      </c>
      <c r="H305" s="16" t="s">
        <v>498</v>
      </c>
      <c r="I305" s="13" t="s">
        <v>2215</v>
      </c>
      <c r="J305" s="13" t="s">
        <v>14</v>
      </c>
      <c r="K305" s="13">
        <v>558</v>
      </c>
      <c r="L305" s="17">
        <v>558</v>
      </c>
      <c r="M305" s="15" t="s">
        <v>2984</v>
      </c>
      <c r="N305" s="18">
        <v>2643718.1676088502</v>
      </c>
      <c r="O305" s="18">
        <v>718434.78260869603</v>
      </c>
      <c r="P305" s="19">
        <v>3362000</v>
      </c>
      <c r="Q305" s="20">
        <f t="shared" si="6"/>
        <v>933965.21739130479</v>
      </c>
      <c r="R305" s="20">
        <v>0</v>
      </c>
      <c r="S305" s="20">
        <f t="shared" si="8"/>
        <v>3577683.3850001548</v>
      </c>
      <c r="T305" s="20">
        <f t="shared" si="7"/>
        <v>3577600</v>
      </c>
      <c r="U305" s="21" t="s">
        <v>499</v>
      </c>
      <c r="V305" s="12" t="s">
        <v>2272</v>
      </c>
      <c r="W305" s="12" t="s">
        <v>2472</v>
      </c>
      <c r="X305" s="12" t="s">
        <v>2273</v>
      </c>
      <c r="Y305" s="22">
        <v>43294</v>
      </c>
      <c r="AA305" s="24" t="s">
        <v>1728</v>
      </c>
      <c r="AB305" s="76" t="s">
        <v>498</v>
      </c>
    </row>
    <row r="306" spans="1:28" ht="33" x14ac:dyDescent="0.35">
      <c r="A306" s="10" t="s">
        <v>2985</v>
      </c>
      <c r="B306" s="11" t="s">
        <v>500</v>
      </c>
      <c r="C306" s="12" t="s">
        <v>2982</v>
      </c>
      <c r="D306" s="13" t="s">
        <v>2986</v>
      </c>
      <c r="E306" s="14" t="s">
        <v>501</v>
      </c>
      <c r="F306" s="14" t="s">
        <v>501</v>
      </c>
      <c r="G306" s="15" t="s">
        <v>501</v>
      </c>
      <c r="H306" s="16" t="s">
        <v>501</v>
      </c>
      <c r="I306" s="13" t="s">
        <v>2215</v>
      </c>
      <c r="J306" s="13" t="s">
        <v>9</v>
      </c>
      <c r="K306" s="13">
        <v>558</v>
      </c>
      <c r="L306" s="17">
        <v>558</v>
      </c>
      <c r="M306" s="15" t="s">
        <v>2984</v>
      </c>
      <c r="N306" s="18">
        <v>2643718.1676088502</v>
      </c>
      <c r="O306" s="18">
        <v>718434.78260869603</v>
      </c>
      <c r="P306" s="19">
        <v>3362000</v>
      </c>
      <c r="Q306" s="20">
        <f t="shared" si="6"/>
        <v>933965.21739130479</v>
      </c>
      <c r="R306" s="20">
        <v>0</v>
      </c>
      <c r="S306" s="20">
        <f t="shared" si="8"/>
        <v>3577683.3850001548</v>
      </c>
      <c r="T306" s="20">
        <f t="shared" si="7"/>
        <v>3577600</v>
      </c>
      <c r="U306" s="21" t="s">
        <v>499</v>
      </c>
      <c r="V306" s="12" t="s">
        <v>2272</v>
      </c>
      <c r="W306" s="12" t="s">
        <v>2472</v>
      </c>
      <c r="X306" s="12" t="s">
        <v>2273</v>
      </c>
      <c r="Y306" s="22">
        <v>43294</v>
      </c>
      <c r="AA306" s="24" t="s">
        <v>1729</v>
      </c>
      <c r="AB306" s="76" t="s">
        <v>501</v>
      </c>
    </row>
    <row r="307" spans="1:28" ht="33" x14ac:dyDescent="0.35">
      <c r="A307" s="10" t="s">
        <v>2987</v>
      </c>
      <c r="B307" s="11" t="s">
        <v>502</v>
      </c>
      <c r="C307" s="12" t="s">
        <v>2982</v>
      </c>
      <c r="D307" s="13" t="s">
        <v>2988</v>
      </c>
      <c r="E307" s="14" t="s">
        <v>503</v>
      </c>
      <c r="F307" s="14" t="s">
        <v>503</v>
      </c>
      <c r="G307" s="15" t="s">
        <v>503</v>
      </c>
      <c r="H307" s="16" t="s">
        <v>503</v>
      </c>
      <c r="I307" s="13" t="s">
        <v>2215</v>
      </c>
      <c r="J307" s="13" t="s">
        <v>14</v>
      </c>
      <c r="K307" s="13">
        <v>558</v>
      </c>
      <c r="L307" s="17">
        <v>558</v>
      </c>
      <c r="M307" s="15" t="s">
        <v>2984</v>
      </c>
      <c r="N307" s="18">
        <v>2643718.1676088502</v>
      </c>
      <c r="O307" s="18">
        <v>718434.78260869603</v>
      </c>
      <c r="P307" s="19">
        <v>3362000</v>
      </c>
      <c r="Q307" s="20">
        <f t="shared" si="6"/>
        <v>933965.21739130479</v>
      </c>
      <c r="R307" s="20">
        <v>0</v>
      </c>
      <c r="S307" s="20">
        <f t="shared" si="8"/>
        <v>3577683.3850001548</v>
      </c>
      <c r="T307" s="20">
        <f t="shared" si="7"/>
        <v>3577600</v>
      </c>
      <c r="U307" s="21" t="s">
        <v>499</v>
      </c>
      <c r="V307" s="12" t="s">
        <v>2272</v>
      </c>
      <c r="W307" s="12" t="s">
        <v>2472</v>
      </c>
      <c r="X307" s="12" t="s">
        <v>2273</v>
      </c>
      <c r="Y307" s="22">
        <v>43294</v>
      </c>
      <c r="AA307" s="24" t="s">
        <v>1730</v>
      </c>
      <c r="AB307" s="76" t="s">
        <v>503</v>
      </c>
    </row>
    <row r="308" spans="1:28" ht="33" x14ac:dyDescent="0.35">
      <c r="A308" s="10" t="s">
        <v>2989</v>
      </c>
      <c r="B308" s="11" t="s">
        <v>504</v>
      </c>
      <c r="C308" s="12" t="s">
        <v>2982</v>
      </c>
      <c r="D308" s="13" t="s">
        <v>2990</v>
      </c>
      <c r="E308" s="14" t="s">
        <v>505</v>
      </c>
      <c r="F308" s="14" t="s">
        <v>505</v>
      </c>
      <c r="G308" s="15" t="s">
        <v>505</v>
      </c>
      <c r="H308" s="16" t="s">
        <v>505</v>
      </c>
      <c r="I308" s="13" t="s">
        <v>2215</v>
      </c>
      <c r="J308" s="13" t="s">
        <v>14</v>
      </c>
      <c r="K308" s="13">
        <v>558</v>
      </c>
      <c r="L308" s="17">
        <v>558</v>
      </c>
      <c r="M308" s="15" t="s">
        <v>2984</v>
      </c>
      <c r="N308" s="18">
        <v>2643718.1676088502</v>
      </c>
      <c r="O308" s="18">
        <v>718434.78260869603</v>
      </c>
      <c r="P308" s="19">
        <v>3362000</v>
      </c>
      <c r="Q308" s="20">
        <f t="shared" si="6"/>
        <v>933965.21739130479</v>
      </c>
      <c r="R308" s="20">
        <v>0</v>
      </c>
      <c r="S308" s="20">
        <f t="shared" si="8"/>
        <v>3577683.3850001548</v>
      </c>
      <c r="T308" s="20">
        <f t="shared" si="7"/>
        <v>3577600</v>
      </c>
      <c r="U308" s="21" t="s">
        <v>499</v>
      </c>
      <c r="V308" s="12" t="s">
        <v>2272</v>
      </c>
      <c r="W308" s="12" t="s">
        <v>2472</v>
      </c>
      <c r="X308" s="12" t="s">
        <v>2273</v>
      </c>
      <c r="Y308" s="22">
        <v>43294</v>
      </c>
      <c r="AA308" s="24" t="s">
        <v>1731</v>
      </c>
      <c r="AB308" s="76" t="s">
        <v>505</v>
      </c>
    </row>
    <row r="309" spans="1:28" ht="33" x14ac:dyDescent="0.35">
      <c r="A309" s="10" t="s">
        <v>2991</v>
      </c>
      <c r="B309" s="11" t="s">
        <v>506</v>
      </c>
      <c r="C309" s="12" t="s">
        <v>2982</v>
      </c>
      <c r="D309" s="13" t="s">
        <v>2992</v>
      </c>
      <c r="E309" s="14" t="s">
        <v>507</v>
      </c>
      <c r="F309" s="14" t="s">
        <v>507</v>
      </c>
      <c r="G309" s="15" t="s">
        <v>507</v>
      </c>
      <c r="H309" s="16" t="s">
        <v>507</v>
      </c>
      <c r="I309" s="13" t="s">
        <v>2215</v>
      </c>
      <c r="J309" s="13" t="s">
        <v>14</v>
      </c>
      <c r="K309" s="13">
        <v>558</v>
      </c>
      <c r="L309" s="17">
        <v>558</v>
      </c>
      <c r="M309" s="15" t="s">
        <v>2984</v>
      </c>
      <c r="N309" s="18">
        <v>2643718.1676088502</v>
      </c>
      <c r="O309" s="18">
        <v>718434.78260869603</v>
      </c>
      <c r="P309" s="19">
        <v>3362000</v>
      </c>
      <c r="Q309" s="20">
        <f t="shared" si="6"/>
        <v>933965.21739130479</v>
      </c>
      <c r="R309" s="20">
        <v>0</v>
      </c>
      <c r="S309" s="20">
        <f t="shared" si="8"/>
        <v>3577683.3850001548</v>
      </c>
      <c r="T309" s="20">
        <f t="shared" si="7"/>
        <v>3577600</v>
      </c>
      <c r="U309" s="21" t="s">
        <v>499</v>
      </c>
      <c r="V309" s="12" t="s">
        <v>2272</v>
      </c>
      <c r="W309" s="12" t="s">
        <v>2472</v>
      </c>
      <c r="X309" s="12" t="s">
        <v>2273</v>
      </c>
      <c r="Y309" s="22">
        <v>43294</v>
      </c>
      <c r="AA309" s="24" t="s">
        <v>1732</v>
      </c>
      <c r="AB309" s="76" t="s">
        <v>507</v>
      </c>
    </row>
    <row r="310" spans="1:28" ht="33" x14ac:dyDescent="0.35">
      <c r="A310" s="10" t="s">
        <v>2993</v>
      </c>
      <c r="B310" s="11" t="s">
        <v>508</v>
      </c>
      <c r="C310" s="12" t="s">
        <v>2982</v>
      </c>
      <c r="D310" s="13" t="s">
        <v>2994</v>
      </c>
      <c r="E310" s="14" t="s">
        <v>509</v>
      </c>
      <c r="F310" s="14" t="s">
        <v>509</v>
      </c>
      <c r="G310" s="15" t="s">
        <v>509</v>
      </c>
      <c r="H310" s="16" t="s">
        <v>509</v>
      </c>
      <c r="I310" s="13" t="s">
        <v>2281</v>
      </c>
      <c r="J310" s="13" t="s">
        <v>14</v>
      </c>
      <c r="K310" s="13">
        <v>558</v>
      </c>
      <c r="L310" s="17">
        <v>558</v>
      </c>
      <c r="M310" s="15" t="s">
        <v>2984</v>
      </c>
      <c r="N310" s="18">
        <v>2643718.1676088502</v>
      </c>
      <c r="O310" s="18">
        <v>718434.78260869603</v>
      </c>
      <c r="P310" s="19">
        <v>3362000</v>
      </c>
      <c r="Q310" s="20">
        <f t="shared" si="6"/>
        <v>933965.21739130479</v>
      </c>
      <c r="R310" s="20">
        <v>0</v>
      </c>
      <c r="S310" s="20">
        <f t="shared" si="8"/>
        <v>3577683.3850001548</v>
      </c>
      <c r="T310" s="20">
        <f t="shared" si="7"/>
        <v>3577600</v>
      </c>
      <c r="U310" s="21" t="s">
        <v>499</v>
      </c>
      <c r="V310" s="12" t="s">
        <v>2272</v>
      </c>
      <c r="W310" s="12" t="s">
        <v>2472</v>
      </c>
      <c r="X310" s="12" t="s">
        <v>2273</v>
      </c>
      <c r="Y310" s="22">
        <v>43294</v>
      </c>
      <c r="AA310" s="24" t="s">
        <v>1733</v>
      </c>
      <c r="AB310" s="76" t="s">
        <v>509</v>
      </c>
    </row>
    <row r="311" spans="1:28" ht="33" x14ac:dyDescent="0.35">
      <c r="A311" s="10" t="s">
        <v>2995</v>
      </c>
      <c r="B311" s="11" t="s">
        <v>510</v>
      </c>
      <c r="C311" s="12" t="s">
        <v>2982</v>
      </c>
      <c r="D311" s="13" t="s">
        <v>2996</v>
      </c>
      <c r="E311" s="14" t="s">
        <v>511</v>
      </c>
      <c r="F311" s="14" t="s">
        <v>511</v>
      </c>
      <c r="G311" s="15" t="s">
        <v>511</v>
      </c>
      <c r="H311" s="16" t="s">
        <v>2997</v>
      </c>
      <c r="I311" s="13" t="s">
        <v>2234</v>
      </c>
      <c r="J311" s="13" t="s">
        <v>14</v>
      </c>
      <c r="K311" s="13">
        <v>558</v>
      </c>
      <c r="L311" s="17">
        <v>558</v>
      </c>
      <c r="M311" s="15" t="s">
        <v>2984</v>
      </c>
      <c r="N311" s="18">
        <v>2643718.1676088502</v>
      </c>
      <c r="O311" s="18">
        <v>718434.78260869603</v>
      </c>
      <c r="P311" s="19">
        <v>3362000</v>
      </c>
      <c r="Q311" s="20">
        <f t="shared" si="6"/>
        <v>933965.21739130479</v>
      </c>
      <c r="R311" s="20">
        <v>0</v>
      </c>
      <c r="S311" s="20">
        <f t="shared" si="8"/>
        <v>3577683.3850001548</v>
      </c>
      <c r="T311" s="20">
        <f t="shared" si="7"/>
        <v>3577600</v>
      </c>
      <c r="U311" s="21" t="s">
        <v>499</v>
      </c>
      <c r="V311" s="12" t="s">
        <v>2320</v>
      </c>
      <c r="W311" s="12" t="s">
        <v>2472</v>
      </c>
      <c r="X311" s="12" t="s">
        <v>2218</v>
      </c>
      <c r="Y311" s="22">
        <v>43294</v>
      </c>
      <c r="AA311" s="24" t="s">
        <v>1734</v>
      </c>
      <c r="AB311" s="76" t="s">
        <v>511</v>
      </c>
    </row>
    <row r="312" spans="1:28" ht="33" x14ac:dyDescent="0.35">
      <c r="A312" s="10" t="s">
        <v>2998</v>
      </c>
      <c r="B312" s="11" t="s">
        <v>512</v>
      </c>
      <c r="C312" s="12" t="s">
        <v>2982</v>
      </c>
      <c r="D312" s="13" t="s">
        <v>2999</v>
      </c>
      <c r="E312" s="14" t="s">
        <v>513</v>
      </c>
      <c r="F312" s="14" t="s">
        <v>513</v>
      </c>
      <c r="G312" s="15" t="s">
        <v>513</v>
      </c>
      <c r="H312" s="16" t="s">
        <v>3000</v>
      </c>
      <c r="I312" s="13" t="s">
        <v>2215</v>
      </c>
      <c r="J312" s="13" t="s">
        <v>14</v>
      </c>
      <c r="K312" s="13">
        <v>558</v>
      </c>
      <c r="L312" s="17">
        <v>558</v>
      </c>
      <c r="M312" s="15" t="s">
        <v>2984</v>
      </c>
      <c r="N312" s="18">
        <v>2643718.1676088502</v>
      </c>
      <c r="O312" s="18">
        <v>718434.78260869603</v>
      </c>
      <c r="P312" s="19">
        <v>3362000</v>
      </c>
      <c r="Q312" s="20">
        <f t="shared" si="6"/>
        <v>933965.21739130479</v>
      </c>
      <c r="R312" s="20">
        <v>0</v>
      </c>
      <c r="S312" s="20">
        <f t="shared" si="8"/>
        <v>3577683.3850001548</v>
      </c>
      <c r="T312" s="20">
        <f t="shared" si="7"/>
        <v>3577600</v>
      </c>
      <c r="U312" s="21" t="s">
        <v>499</v>
      </c>
      <c r="V312" s="12" t="s">
        <v>2320</v>
      </c>
      <c r="W312" s="12" t="s">
        <v>2472</v>
      </c>
      <c r="X312" s="12" t="s">
        <v>2218</v>
      </c>
      <c r="Y312" s="22">
        <v>43294</v>
      </c>
      <c r="AA312" s="24" t="s">
        <v>1735</v>
      </c>
      <c r="AB312" s="76" t="s">
        <v>513</v>
      </c>
    </row>
    <row r="313" spans="1:28" ht="33" x14ac:dyDescent="0.35">
      <c r="A313" s="10" t="s">
        <v>3001</v>
      </c>
      <c r="B313" s="11" t="s">
        <v>514</v>
      </c>
      <c r="C313" s="12" t="s">
        <v>2982</v>
      </c>
      <c r="D313" s="13" t="s">
        <v>3002</v>
      </c>
      <c r="E313" s="14" t="s">
        <v>515</v>
      </c>
      <c r="F313" s="14" t="s">
        <v>515</v>
      </c>
      <c r="G313" s="15" t="s">
        <v>515</v>
      </c>
      <c r="H313" s="16" t="s">
        <v>3003</v>
      </c>
      <c r="I313" s="13" t="s">
        <v>2281</v>
      </c>
      <c r="J313" s="13" t="s">
        <v>14</v>
      </c>
      <c r="K313" s="13">
        <v>558</v>
      </c>
      <c r="L313" s="17">
        <v>558</v>
      </c>
      <c r="M313" s="15" t="s">
        <v>2984</v>
      </c>
      <c r="N313" s="18">
        <v>2643718.1676088502</v>
      </c>
      <c r="O313" s="18">
        <v>718434.78260869603</v>
      </c>
      <c r="P313" s="19">
        <v>3362000</v>
      </c>
      <c r="Q313" s="20">
        <f t="shared" si="6"/>
        <v>933965.21739130479</v>
      </c>
      <c r="R313" s="20">
        <v>0</v>
      </c>
      <c r="S313" s="20">
        <f t="shared" si="8"/>
        <v>3577683.3850001548</v>
      </c>
      <c r="T313" s="20">
        <f t="shared" si="7"/>
        <v>3577600</v>
      </c>
      <c r="U313" s="21" t="s">
        <v>499</v>
      </c>
      <c r="V313" s="12" t="s">
        <v>2320</v>
      </c>
      <c r="W313" s="12" t="s">
        <v>2472</v>
      </c>
      <c r="X313" s="12" t="s">
        <v>2218</v>
      </c>
      <c r="Y313" s="22">
        <v>43294</v>
      </c>
      <c r="AA313" s="24" t="s">
        <v>1736</v>
      </c>
      <c r="AB313" s="76" t="s">
        <v>515</v>
      </c>
    </row>
    <row r="314" spans="1:28" ht="33" x14ac:dyDescent="0.35">
      <c r="A314" s="10" t="s">
        <v>3004</v>
      </c>
      <c r="B314" s="11" t="s">
        <v>516</v>
      </c>
      <c r="C314" s="12" t="s">
        <v>2982</v>
      </c>
      <c r="D314" s="13" t="s">
        <v>3005</v>
      </c>
      <c r="E314" s="14" t="s">
        <v>517</v>
      </c>
      <c r="F314" s="14" t="s">
        <v>517</v>
      </c>
      <c r="G314" s="15" t="s">
        <v>517</v>
      </c>
      <c r="H314" s="16" t="s">
        <v>3006</v>
      </c>
      <c r="I314" s="13" t="s">
        <v>2215</v>
      </c>
      <c r="J314" s="13" t="s">
        <v>14</v>
      </c>
      <c r="K314" s="13">
        <v>558</v>
      </c>
      <c r="L314" s="17">
        <v>558</v>
      </c>
      <c r="M314" s="15" t="s">
        <v>2984</v>
      </c>
      <c r="N314" s="18">
        <v>2643718.1676088502</v>
      </c>
      <c r="O314" s="18">
        <v>718434.78260869603</v>
      </c>
      <c r="P314" s="19">
        <v>3362000</v>
      </c>
      <c r="Q314" s="20">
        <f t="shared" si="6"/>
        <v>933965.21739130479</v>
      </c>
      <c r="R314" s="20">
        <v>0</v>
      </c>
      <c r="S314" s="20">
        <f t="shared" si="8"/>
        <v>3577683.3850001548</v>
      </c>
      <c r="T314" s="20">
        <f t="shared" si="7"/>
        <v>3577600</v>
      </c>
      <c r="U314" s="21" t="s">
        <v>499</v>
      </c>
      <c r="V314" s="12" t="s">
        <v>2320</v>
      </c>
      <c r="W314" s="12" t="s">
        <v>2472</v>
      </c>
      <c r="X314" s="12" t="s">
        <v>2218</v>
      </c>
      <c r="Y314" s="22">
        <v>43294</v>
      </c>
      <c r="AA314" s="24" t="s">
        <v>1737</v>
      </c>
      <c r="AB314" s="76" t="s">
        <v>517</v>
      </c>
    </row>
    <row r="315" spans="1:28" ht="33" x14ac:dyDescent="0.35">
      <c r="A315" s="10" t="s">
        <v>3007</v>
      </c>
      <c r="B315" s="11" t="s">
        <v>518</v>
      </c>
      <c r="C315" s="12" t="s">
        <v>2982</v>
      </c>
      <c r="D315" s="13" t="s">
        <v>3008</v>
      </c>
      <c r="E315" s="14" t="s">
        <v>519</v>
      </c>
      <c r="F315" s="14" t="s">
        <v>519</v>
      </c>
      <c r="G315" s="15" t="s">
        <v>519</v>
      </c>
      <c r="H315" s="16" t="s">
        <v>3009</v>
      </c>
      <c r="I315" s="13" t="s">
        <v>2215</v>
      </c>
      <c r="J315" s="13" t="s">
        <v>9</v>
      </c>
      <c r="K315" s="13">
        <v>558</v>
      </c>
      <c r="L315" s="17">
        <v>558</v>
      </c>
      <c r="M315" s="15" t="s">
        <v>2984</v>
      </c>
      <c r="N315" s="18">
        <v>2643718.1676088502</v>
      </c>
      <c r="O315" s="18">
        <v>718434.78260869603</v>
      </c>
      <c r="P315" s="19">
        <v>3362000</v>
      </c>
      <c r="Q315" s="20">
        <f t="shared" si="6"/>
        <v>933965.21739130479</v>
      </c>
      <c r="R315" s="20">
        <v>0</v>
      </c>
      <c r="S315" s="20">
        <f t="shared" si="8"/>
        <v>3577683.3850001548</v>
      </c>
      <c r="T315" s="20">
        <f t="shared" si="7"/>
        <v>3577600</v>
      </c>
      <c r="U315" s="21" t="s">
        <v>499</v>
      </c>
      <c r="V315" s="12" t="s">
        <v>2320</v>
      </c>
      <c r="W315" s="12" t="s">
        <v>2472</v>
      </c>
      <c r="X315" s="12" t="s">
        <v>2218</v>
      </c>
      <c r="Y315" s="22">
        <v>43294</v>
      </c>
      <c r="AA315" s="24" t="s">
        <v>1738</v>
      </c>
      <c r="AB315" s="76" t="s">
        <v>519</v>
      </c>
    </row>
    <row r="316" spans="1:28" ht="33" x14ac:dyDescent="0.35">
      <c r="A316" s="10" t="s">
        <v>3010</v>
      </c>
      <c r="B316" s="11" t="s">
        <v>520</v>
      </c>
      <c r="C316" s="12" t="s">
        <v>2982</v>
      </c>
      <c r="D316" s="13" t="s">
        <v>3011</v>
      </c>
      <c r="E316" s="14" t="s">
        <v>521</v>
      </c>
      <c r="F316" s="14" t="s">
        <v>521</v>
      </c>
      <c r="G316" s="15" t="s">
        <v>521</v>
      </c>
      <c r="H316" s="16" t="s">
        <v>3012</v>
      </c>
      <c r="I316" s="13" t="s">
        <v>2215</v>
      </c>
      <c r="J316" s="13" t="s">
        <v>14</v>
      </c>
      <c r="K316" s="13">
        <v>558</v>
      </c>
      <c r="L316" s="17">
        <v>558</v>
      </c>
      <c r="M316" s="15" t="s">
        <v>2984</v>
      </c>
      <c r="N316" s="18">
        <v>2643718.1676088502</v>
      </c>
      <c r="O316" s="18">
        <v>718434.78260869603</v>
      </c>
      <c r="P316" s="19">
        <v>3362000</v>
      </c>
      <c r="Q316" s="20">
        <f t="shared" si="6"/>
        <v>933965.21739130479</v>
      </c>
      <c r="R316" s="20">
        <v>0</v>
      </c>
      <c r="S316" s="20">
        <f t="shared" si="8"/>
        <v>3577683.3850001548</v>
      </c>
      <c r="T316" s="20">
        <f t="shared" si="7"/>
        <v>3577600</v>
      </c>
      <c r="U316" s="21" t="s">
        <v>499</v>
      </c>
      <c r="V316" s="12" t="s">
        <v>2320</v>
      </c>
      <c r="W316" s="12" t="s">
        <v>2472</v>
      </c>
      <c r="X316" s="12" t="s">
        <v>2218</v>
      </c>
      <c r="Y316" s="22">
        <v>43294</v>
      </c>
      <c r="AA316" s="24" t="s">
        <v>1739</v>
      </c>
      <c r="AB316" s="76" t="s">
        <v>521</v>
      </c>
    </row>
    <row r="317" spans="1:28" ht="33" x14ac:dyDescent="0.35">
      <c r="A317" s="10" t="s">
        <v>3013</v>
      </c>
      <c r="B317" s="11" t="s">
        <v>522</v>
      </c>
      <c r="C317" s="12" t="s">
        <v>2982</v>
      </c>
      <c r="D317" s="13" t="s">
        <v>3014</v>
      </c>
      <c r="E317" s="14" t="s">
        <v>523</v>
      </c>
      <c r="F317" s="14" t="s">
        <v>523</v>
      </c>
      <c r="G317" s="15" t="s">
        <v>523</v>
      </c>
      <c r="H317" s="16" t="s">
        <v>3015</v>
      </c>
      <c r="I317" s="13" t="s">
        <v>2281</v>
      </c>
      <c r="J317" s="13" t="s">
        <v>14</v>
      </c>
      <c r="K317" s="13">
        <v>558</v>
      </c>
      <c r="L317" s="17">
        <v>558</v>
      </c>
      <c r="M317" s="15" t="s">
        <v>2984</v>
      </c>
      <c r="N317" s="18">
        <v>2643718.1676088502</v>
      </c>
      <c r="O317" s="18">
        <v>718434.78260869603</v>
      </c>
      <c r="P317" s="19">
        <v>3362000</v>
      </c>
      <c r="Q317" s="20">
        <f t="shared" si="6"/>
        <v>933965.21739130479</v>
      </c>
      <c r="R317" s="20">
        <v>0</v>
      </c>
      <c r="S317" s="20">
        <f t="shared" si="8"/>
        <v>3577683.3850001548</v>
      </c>
      <c r="T317" s="20">
        <f t="shared" si="7"/>
        <v>3577600</v>
      </c>
      <c r="U317" s="21" t="s">
        <v>499</v>
      </c>
      <c r="V317" s="12" t="s">
        <v>2320</v>
      </c>
      <c r="W317" s="12" t="s">
        <v>2472</v>
      </c>
      <c r="X317" s="12" t="s">
        <v>2218</v>
      </c>
      <c r="Y317" s="22">
        <v>43294</v>
      </c>
      <c r="AA317" s="24" t="s">
        <v>1740</v>
      </c>
      <c r="AB317" s="76" t="s">
        <v>523</v>
      </c>
    </row>
    <row r="318" spans="1:28" ht="33" x14ac:dyDescent="0.35">
      <c r="A318" s="10" t="s">
        <v>3016</v>
      </c>
      <c r="B318" s="11" t="s">
        <v>524</v>
      </c>
      <c r="C318" s="12" t="s">
        <v>2982</v>
      </c>
      <c r="D318" s="13" t="s">
        <v>3017</v>
      </c>
      <c r="E318" s="14" t="s">
        <v>525</v>
      </c>
      <c r="F318" s="14" t="s">
        <v>525</v>
      </c>
      <c r="G318" s="15" t="s">
        <v>525</v>
      </c>
      <c r="H318" s="16" t="s">
        <v>3018</v>
      </c>
      <c r="I318" s="13" t="s">
        <v>2281</v>
      </c>
      <c r="J318" s="13" t="s">
        <v>14</v>
      </c>
      <c r="K318" s="13">
        <v>558</v>
      </c>
      <c r="L318" s="17">
        <v>558</v>
      </c>
      <c r="M318" s="15" t="s">
        <v>2984</v>
      </c>
      <c r="N318" s="18">
        <v>2643718.1676088502</v>
      </c>
      <c r="O318" s="18">
        <v>718434.78260869603</v>
      </c>
      <c r="P318" s="19">
        <v>3362000</v>
      </c>
      <c r="Q318" s="20">
        <f t="shared" si="6"/>
        <v>933965.21739130479</v>
      </c>
      <c r="R318" s="20">
        <v>0</v>
      </c>
      <c r="S318" s="20">
        <f t="shared" si="8"/>
        <v>3577683.3850001548</v>
      </c>
      <c r="T318" s="20">
        <f t="shared" si="7"/>
        <v>3577600</v>
      </c>
      <c r="U318" s="21" t="s">
        <v>499</v>
      </c>
      <c r="V318" s="12" t="s">
        <v>2320</v>
      </c>
      <c r="W318" s="12" t="s">
        <v>2472</v>
      </c>
      <c r="X318" s="12" t="s">
        <v>2218</v>
      </c>
      <c r="Y318" s="22">
        <v>43294</v>
      </c>
      <c r="AA318" s="24" t="s">
        <v>1741</v>
      </c>
      <c r="AB318" s="76" t="s">
        <v>525</v>
      </c>
    </row>
    <row r="319" spans="1:28" ht="33" x14ac:dyDescent="0.35">
      <c r="A319" s="10" t="s">
        <v>3019</v>
      </c>
      <c r="B319" s="11" t="s">
        <v>526</v>
      </c>
      <c r="C319" s="12" t="s">
        <v>2982</v>
      </c>
      <c r="D319" s="13" t="s">
        <v>3020</v>
      </c>
      <c r="E319" s="14" t="s">
        <v>527</v>
      </c>
      <c r="F319" s="14" t="s">
        <v>527</v>
      </c>
      <c r="G319" s="15" t="s">
        <v>527</v>
      </c>
      <c r="H319" s="16" t="s">
        <v>3021</v>
      </c>
      <c r="I319" s="13" t="s">
        <v>2281</v>
      </c>
      <c r="J319" s="13" t="s">
        <v>14</v>
      </c>
      <c r="K319" s="13">
        <v>558</v>
      </c>
      <c r="L319" s="17">
        <v>558</v>
      </c>
      <c r="M319" s="15" t="s">
        <v>2984</v>
      </c>
      <c r="N319" s="18">
        <v>2643718.1676088502</v>
      </c>
      <c r="O319" s="18">
        <v>718434.78260869603</v>
      </c>
      <c r="P319" s="19">
        <v>3362000</v>
      </c>
      <c r="Q319" s="20">
        <f t="shared" si="6"/>
        <v>933965.21739130479</v>
      </c>
      <c r="R319" s="20">
        <v>0</v>
      </c>
      <c r="S319" s="20">
        <f t="shared" si="8"/>
        <v>3577683.3850001548</v>
      </c>
      <c r="T319" s="20">
        <f t="shared" si="7"/>
        <v>3577600</v>
      </c>
      <c r="U319" s="21" t="s">
        <v>499</v>
      </c>
      <c r="V319" s="12" t="s">
        <v>2320</v>
      </c>
      <c r="W319" s="12" t="s">
        <v>2472</v>
      </c>
      <c r="X319" s="12" t="s">
        <v>2218</v>
      </c>
      <c r="Y319" s="22">
        <v>43294</v>
      </c>
      <c r="AA319" s="24" t="s">
        <v>1742</v>
      </c>
      <c r="AB319" s="76" t="s">
        <v>527</v>
      </c>
    </row>
    <row r="320" spans="1:28" ht="33" x14ac:dyDescent="0.35">
      <c r="A320" s="10" t="s">
        <v>3022</v>
      </c>
      <c r="B320" s="11" t="s">
        <v>528</v>
      </c>
      <c r="C320" s="12" t="s">
        <v>2982</v>
      </c>
      <c r="D320" s="13" t="s">
        <v>3023</v>
      </c>
      <c r="E320" s="14" t="s">
        <v>529</v>
      </c>
      <c r="F320" s="14" t="s">
        <v>529</v>
      </c>
      <c r="G320" s="15" t="s">
        <v>529</v>
      </c>
      <c r="H320" s="16" t="s">
        <v>3024</v>
      </c>
      <c r="I320" s="13" t="s">
        <v>2281</v>
      </c>
      <c r="J320" s="13" t="s">
        <v>64</v>
      </c>
      <c r="K320" s="13">
        <v>558</v>
      </c>
      <c r="L320" s="17">
        <v>558</v>
      </c>
      <c r="M320" s="15" t="s">
        <v>2984</v>
      </c>
      <c r="N320" s="18">
        <v>2643718.1676088502</v>
      </c>
      <c r="O320" s="18">
        <v>718434.78260869603</v>
      </c>
      <c r="P320" s="19">
        <v>3362000</v>
      </c>
      <c r="Q320" s="20">
        <f t="shared" si="6"/>
        <v>933965.21739130479</v>
      </c>
      <c r="R320" s="20">
        <v>0</v>
      </c>
      <c r="S320" s="20">
        <f t="shared" si="8"/>
        <v>3577683.3850001548</v>
      </c>
      <c r="T320" s="20">
        <f t="shared" si="7"/>
        <v>3577600</v>
      </c>
      <c r="U320" s="21" t="s">
        <v>499</v>
      </c>
      <c r="V320" s="12" t="s">
        <v>2320</v>
      </c>
      <c r="W320" s="12" t="s">
        <v>2472</v>
      </c>
      <c r="X320" s="12" t="s">
        <v>2218</v>
      </c>
      <c r="Y320" s="22">
        <v>43294</v>
      </c>
      <c r="AA320" s="24" t="s">
        <v>1743</v>
      </c>
      <c r="AB320" s="76" t="s">
        <v>529</v>
      </c>
    </row>
    <row r="321" spans="1:28" ht="33" x14ac:dyDescent="0.35">
      <c r="A321" s="10" t="s">
        <v>3025</v>
      </c>
      <c r="B321" s="11" t="s">
        <v>530</v>
      </c>
      <c r="C321" s="12" t="s">
        <v>2982</v>
      </c>
      <c r="D321" s="13" t="s">
        <v>3026</v>
      </c>
      <c r="E321" s="14" t="s">
        <v>531</v>
      </c>
      <c r="F321" s="14" t="s">
        <v>531</v>
      </c>
      <c r="G321" s="15" t="s">
        <v>531</v>
      </c>
      <c r="H321" s="16" t="s">
        <v>3027</v>
      </c>
      <c r="I321" s="13" t="s">
        <v>2281</v>
      </c>
      <c r="J321" s="13" t="s">
        <v>14</v>
      </c>
      <c r="K321" s="13">
        <v>558</v>
      </c>
      <c r="L321" s="17">
        <v>558</v>
      </c>
      <c r="M321" s="15" t="s">
        <v>2984</v>
      </c>
      <c r="N321" s="18">
        <v>2643718.1676088502</v>
      </c>
      <c r="O321" s="18">
        <v>718434.78260869603</v>
      </c>
      <c r="P321" s="19">
        <v>3362000</v>
      </c>
      <c r="Q321" s="20">
        <f t="shared" si="6"/>
        <v>933965.21739130479</v>
      </c>
      <c r="R321" s="20">
        <v>0</v>
      </c>
      <c r="S321" s="20">
        <f t="shared" si="8"/>
        <v>3577683.3850001548</v>
      </c>
      <c r="T321" s="20">
        <f t="shared" si="7"/>
        <v>3577600</v>
      </c>
      <c r="U321" s="21" t="s">
        <v>499</v>
      </c>
      <c r="V321" s="12" t="s">
        <v>2320</v>
      </c>
      <c r="W321" s="12" t="s">
        <v>2472</v>
      </c>
      <c r="X321" s="12" t="s">
        <v>2218</v>
      </c>
      <c r="Y321" s="22">
        <v>43294</v>
      </c>
      <c r="AA321" s="24" t="s">
        <v>1744</v>
      </c>
      <c r="AB321" s="76" t="s">
        <v>531</v>
      </c>
    </row>
    <row r="322" spans="1:28" ht="33" x14ac:dyDescent="0.35">
      <c r="A322" s="10" t="s">
        <v>3028</v>
      </c>
      <c r="B322" s="11" t="s">
        <v>532</v>
      </c>
      <c r="C322" s="12" t="s">
        <v>2982</v>
      </c>
      <c r="D322" s="13" t="s">
        <v>3029</v>
      </c>
      <c r="E322" s="14" t="s">
        <v>533</v>
      </c>
      <c r="F322" s="14" t="s">
        <v>533</v>
      </c>
      <c r="G322" s="15" t="s">
        <v>533</v>
      </c>
      <c r="H322" s="16" t="s">
        <v>533</v>
      </c>
      <c r="I322" s="13" t="s">
        <v>2281</v>
      </c>
      <c r="J322" s="13" t="s">
        <v>14</v>
      </c>
      <c r="K322" s="13">
        <v>558</v>
      </c>
      <c r="L322" s="17">
        <v>558</v>
      </c>
      <c r="M322" s="15" t="s">
        <v>2984</v>
      </c>
      <c r="N322" s="18">
        <v>2643718.1676088502</v>
      </c>
      <c r="O322" s="18">
        <v>718434.78260869603</v>
      </c>
      <c r="P322" s="19">
        <v>3362000</v>
      </c>
      <c r="Q322" s="20">
        <f t="shared" si="6"/>
        <v>933965.21739130479</v>
      </c>
      <c r="R322" s="20">
        <v>0</v>
      </c>
      <c r="S322" s="20">
        <f t="shared" si="8"/>
        <v>3577683.3850001548</v>
      </c>
      <c r="T322" s="20">
        <f t="shared" si="7"/>
        <v>3577600</v>
      </c>
      <c r="U322" s="21" t="s">
        <v>499</v>
      </c>
      <c r="V322" s="12" t="s">
        <v>2320</v>
      </c>
      <c r="W322" s="12" t="s">
        <v>2472</v>
      </c>
      <c r="X322" s="12" t="s">
        <v>2218</v>
      </c>
      <c r="Y322" s="22">
        <v>43294</v>
      </c>
      <c r="AA322" s="24" t="s">
        <v>1745</v>
      </c>
      <c r="AB322" s="76" t="s">
        <v>533</v>
      </c>
    </row>
    <row r="323" spans="1:28" ht="33" x14ac:dyDescent="0.35">
      <c r="A323" s="10" t="s">
        <v>3030</v>
      </c>
      <c r="B323" s="11" t="s">
        <v>534</v>
      </c>
      <c r="C323" s="12" t="s">
        <v>2982</v>
      </c>
      <c r="D323" s="13" t="s">
        <v>3031</v>
      </c>
      <c r="E323" s="14" t="s">
        <v>535</v>
      </c>
      <c r="F323" s="14" t="s">
        <v>535</v>
      </c>
      <c r="G323" s="15" t="s">
        <v>535</v>
      </c>
      <c r="H323" s="16" t="s">
        <v>535</v>
      </c>
      <c r="I323" s="13" t="s">
        <v>2215</v>
      </c>
      <c r="J323" s="13" t="s">
        <v>14</v>
      </c>
      <c r="K323" s="13">
        <v>558</v>
      </c>
      <c r="L323" s="17">
        <v>558</v>
      </c>
      <c r="M323" s="15" t="s">
        <v>2984</v>
      </c>
      <c r="N323" s="18">
        <v>2643718.1676088502</v>
      </c>
      <c r="O323" s="18">
        <v>718434.78260869603</v>
      </c>
      <c r="P323" s="19">
        <v>3362000</v>
      </c>
      <c r="Q323" s="20">
        <f t="shared" si="6"/>
        <v>933965.21739130479</v>
      </c>
      <c r="R323" s="20">
        <v>0</v>
      </c>
      <c r="S323" s="20">
        <f t="shared" si="8"/>
        <v>3577683.3850001548</v>
      </c>
      <c r="T323" s="20">
        <f t="shared" si="7"/>
        <v>3577600</v>
      </c>
      <c r="U323" s="21" t="s">
        <v>499</v>
      </c>
      <c r="V323" s="12" t="s">
        <v>2320</v>
      </c>
      <c r="W323" s="12" t="s">
        <v>2472</v>
      </c>
      <c r="X323" s="12" t="s">
        <v>2218</v>
      </c>
      <c r="Y323" s="22">
        <v>43294</v>
      </c>
      <c r="AA323" s="24" t="s">
        <v>1746</v>
      </c>
      <c r="AB323" s="76" t="s">
        <v>535</v>
      </c>
    </row>
    <row r="324" spans="1:28" ht="33" x14ac:dyDescent="0.35">
      <c r="A324" s="10" t="s">
        <v>3032</v>
      </c>
      <c r="B324" s="11" t="s">
        <v>536</v>
      </c>
      <c r="C324" s="12" t="s">
        <v>2982</v>
      </c>
      <c r="D324" s="13" t="s">
        <v>3033</v>
      </c>
      <c r="E324" s="14" t="s">
        <v>537</v>
      </c>
      <c r="F324" s="14" t="s">
        <v>537</v>
      </c>
      <c r="G324" s="15" t="s">
        <v>537</v>
      </c>
      <c r="H324" s="16" t="s">
        <v>537</v>
      </c>
      <c r="I324" s="13" t="s">
        <v>2281</v>
      </c>
      <c r="J324" s="13" t="s">
        <v>14</v>
      </c>
      <c r="K324" s="13">
        <v>558</v>
      </c>
      <c r="L324" s="17">
        <v>558</v>
      </c>
      <c r="M324" s="15" t="s">
        <v>2984</v>
      </c>
      <c r="N324" s="18">
        <v>2643718.1676088502</v>
      </c>
      <c r="O324" s="18">
        <v>718434.78260869603</v>
      </c>
      <c r="P324" s="19">
        <v>3362000</v>
      </c>
      <c r="Q324" s="20">
        <f t="shared" si="6"/>
        <v>933965.21739130479</v>
      </c>
      <c r="R324" s="20">
        <v>0</v>
      </c>
      <c r="S324" s="20">
        <f t="shared" si="8"/>
        <v>3577683.3850001548</v>
      </c>
      <c r="T324" s="20">
        <f t="shared" si="7"/>
        <v>3577600</v>
      </c>
      <c r="U324" s="21" t="s">
        <v>499</v>
      </c>
      <c r="V324" s="12" t="s">
        <v>2320</v>
      </c>
      <c r="W324" s="12" t="s">
        <v>2472</v>
      </c>
      <c r="X324" s="12" t="s">
        <v>2218</v>
      </c>
      <c r="Y324" s="22">
        <v>43294</v>
      </c>
      <c r="AA324" s="24" t="s">
        <v>1747</v>
      </c>
      <c r="AB324" s="76" t="s">
        <v>537</v>
      </c>
    </row>
    <row r="325" spans="1:28" ht="33" x14ac:dyDescent="0.35">
      <c r="A325" s="10" t="s">
        <v>3034</v>
      </c>
      <c r="B325" s="11" t="s">
        <v>538</v>
      </c>
      <c r="C325" s="12" t="s">
        <v>2982</v>
      </c>
      <c r="D325" s="13" t="s">
        <v>3035</v>
      </c>
      <c r="E325" s="14" t="s">
        <v>539</v>
      </c>
      <c r="F325" s="14" t="s">
        <v>539</v>
      </c>
      <c r="G325" s="15" t="s">
        <v>539</v>
      </c>
      <c r="H325" s="16" t="s">
        <v>539</v>
      </c>
      <c r="I325" s="13" t="s">
        <v>2281</v>
      </c>
      <c r="J325" s="13" t="s">
        <v>14</v>
      </c>
      <c r="K325" s="13">
        <v>558</v>
      </c>
      <c r="L325" s="17">
        <v>558</v>
      </c>
      <c r="M325" s="15" t="s">
        <v>2984</v>
      </c>
      <c r="N325" s="18">
        <v>2643718.1676088502</v>
      </c>
      <c r="O325" s="18">
        <v>718434.78260869603</v>
      </c>
      <c r="P325" s="19">
        <v>3362000</v>
      </c>
      <c r="Q325" s="20">
        <f t="shared" si="6"/>
        <v>933965.21739130479</v>
      </c>
      <c r="R325" s="20">
        <v>0</v>
      </c>
      <c r="S325" s="20">
        <f t="shared" si="8"/>
        <v>3577683.3850001548</v>
      </c>
      <c r="T325" s="20">
        <f t="shared" si="7"/>
        <v>3577600</v>
      </c>
      <c r="U325" s="21" t="s">
        <v>499</v>
      </c>
      <c r="V325" s="12" t="s">
        <v>2320</v>
      </c>
      <c r="W325" s="12" t="s">
        <v>2472</v>
      </c>
      <c r="X325" s="12" t="s">
        <v>2218</v>
      </c>
      <c r="Y325" s="22">
        <v>43294</v>
      </c>
      <c r="AA325" s="24" t="s">
        <v>1748</v>
      </c>
      <c r="AB325" s="76" t="s">
        <v>539</v>
      </c>
    </row>
    <row r="326" spans="1:28" ht="49.5" x14ac:dyDescent="0.35">
      <c r="A326" s="10" t="s">
        <v>3036</v>
      </c>
      <c r="B326" s="11" t="s">
        <v>540</v>
      </c>
      <c r="C326" s="12" t="s">
        <v>2982</v>
      </c>
      <c r="D326" s="13" t="s">
        <v>3037</v>
      </c>
      <c r="E326" s="14" t="s">
        <v>541</v>
      </c>
      <c r="F326" s="14" t="s">
        <v>541</v>
      </c>
      <c r="G326" s="15" t="s">
        <v>541</v>
      </c>
      <c r="H326" s="16" t="s">
        <v>541</v>
      </c>
      <c r="I326" s="13" t="s">
        <v>2215</v>
      </c>
      <c r="J326" s="13" t="s">
        <v>14</v>
      </c>
      <c r="K326" s="13">
        <v>558</v>
      </c>
      <c r="L326" s="17">
        <v>558</v>
      </c>
      <c r="M326" s="15" t="s">
        <v>2984</v>
      </c>
      <c r="N326" s="18">
        <v>2643718.1676088502</v>
      </c>
      <c r="O326" s="18">
        <v>718434.78260869603</v>
      </c>
      <c r="P326" s="19">
        <v>3362000</v>
      </c>
      <c r="Q326" s="20">
        <f t="shared" si="6"/>
        <v>933965.21739130479</v>
      </c>
      <c r="R326" s="20">
        <v>0</v>
      </c>
      <c r="S326" s="20">
        <f t="shared" ref="S326:S389" si="9">+N326+Q326+R326</f>
        <v>3577683.3850001548</v>
      </c>
      <c r="T326" s="20">
        <f t="shared" si="7"/>
        <v>3577600</v>
      </c>
      <c r="U326" s="21" t="s">
        <v>499</v>
      </c>
      <c r="V326" s="12" t="s">
        <v>2320</v>
      </c>
      <c r="W326" s="12" t="s">
        <v>2472</v>
      </c>
      <c r="X326" s="12" t="s">
        <v>2218</v>
      </c>
      <c r="Y326" s="22">
        <v>43294</v>
      </c>
      <c r="AA326" s="24" t="s">
        <v>1749</v>
      </c>
      <c r="AB326" s="76" t="s">
        <v>541</v>
      </c>
    </row>
    <row r="327" spans="1:28" ht="49.5" x14ac:dyDescent="0.35">
      <c r="A327" s="10" t="s">
        <v>3038</v>
      </c>
      <c r="B327" s="11" t="s">
        <v>542</v>
      </c>
      <c r="C327" s="12" t="s">
        <v>2982</v>
      </c>
      <c r="D327" s="13" t="s">
        <v>3039</v>
      </c>
      <c r="E327" s="14" t="s">
        <v>543</v>
      </c>
      <c r="F327" s="14" t="s">
        <v>543</v>
      </c>
      <c r="G327" s="15" t="s">
        <v>543</v>
      </c>
      <c r="H327" s="16" t="s">
        <v>543</v>
      </c>
      <c r="I327" s="13" t="s">
        <v>2215</v>
      </c>
      <c r="J327" s="13" t="s">
        <v>9</v>
      </c>
      <c r="K327" s="13">
        <v>558</v>
      </c>
      <c r="L327" s="17">
        <v>558</v>
      </c>
      <c r="M327" s="15" t="s">
        <v>2984</v>
      </c>
      <c r="N327" s="18">
        <v>2643718.1676088502</v>
      </c>
      <c r="O327" s="18">
        <v>718434.78260869603</v>
      </c>
      <c r="P327" s="19">
        <v>3362000</v>
      </c>
      <c r="Q327" s="20">
        <f t="shared" si="6"/>
        <v>933965.21739130479</v>
      </c>
      <c r="R327" s="20">
        <v>0</v>
      </c>
      <c r="S327" s="20">
        <f t="shared" si="9"/>
        <v>3577683.3850001548</v>
      </c>
      <c r="T327" s="20">
        <f t="shared" si="7"/>
        <v>3577600</v>
      </c>
      <c r="U327" s="21" t="s">
        <v>499</v>
      </c>
      <c r="V327" s="12" t="s">
        <v>2320</v>
      </c>
      <c r="W327" s="12" t="s">
        <v>2472</v>
      </c>
      <c r="X327" s="12" t="s">
        <v>2218</v>
      </c>
      <c r="Y327" s="22">
        <v>43294</v>
      </c>
      <c r="AA327" s="24" t="s">
        <v>1750</v>
      </c>
      <c r="AB327" s="76" t="s">
        <v>543</v>
      </c>
    </row>
    <row r="328" spans="1:28" ht="33" x14ac:dyDescent="0.35">
      <c r="A328" s="10" t="s">
        <v>3040</v>
      </c>
      <c r="B328" s="11" t="s">
        <v>544</v>
      </c>
      <c r="C328" s="12" t="s">
        <v>2982</v>
      </c>
      <c r="D328" s="13" t="s">
        <v>3041</v>
      </c>
      <c r="E328" s="14" t="s">
        <v>545</v>
      </c>
      <c r="F328" s="14" t="s">
        <v>545</v>
      </c>
      <c r="G328" s="15" t="s">
        <v>545</v>
      </c>
      <c r="H328" s="16" t="s">
        <v>545</v>
      </c>
      <c r="I328" s="13" t="s">
        <v>2215</v>
      </c>
      <c r="J328" s="13" t="s">
        <v>9</v>
      </c>
      <c r="K328" s="13">
        <v>558</v>
      </c>
      <c r="L328" s="17">
        <v>558</v>
      </c>
      <c r="M328" s="15" t="s">
        <v>2984</v>
      </c>
      <c r="N328" s="18">
        <v>2643718.1676088502</v>
      </c>
      <c r="O328" s="18">
        <v>718434.78260869603</v>
      </c>
      <c r="P328" s="19">
        <v>3362000</v>
      </c>
      <c r="Q328" s="20">
        <f t="shared" si="6"/>
        <v>933965.21739130479</v>
      </c>
      <c r="R328" s="20">
        <v>0</v>
      </c>
      <c r="S328" s="20">
        <f t="shared" si="9"/>
        <v>3577683.3850001548</v>
      </c>
      <c r="T328" s="20">
        <f t="shared" si="7"/>
        <v>3577600</v>
      </c>
      <c r="U328" s="21" t="s">
        <v>499</v>
      </c>
      <c r="V328" s="12" t="s">
        <v>2320</v>
      </c>
      <c r="W328" s="12" t="s">
        <v>2472</v>
      </c>
      <c r="X328" s="12" t="s">
        <v>2218</v>
      </c>
      <c r="Y328" s="22">
        <v>43294</v>
      </c>
      <c r="AA328" s="24" t="s">
        <v>1751</v>
      </c>
      <c r="AB328" s="76" t="s">
        <v>545</v>
      </c>
    </row>
    <row r="329" spans="1:28" ht="33" x14ac:dyDescent="0.35">
      <c r="A329" s="10" t="s">
        <v>3042</v>
      </c>
      <c r="B329" s="11" t="s">
        <v>546</v>
      </c>
      <c r="C329" s="12" t="s">
        <v>2982</v>
      </c>
      <c r="D329" s="13" t="s">
        <v>3043</v>
      </c>
      <c r="E329" s="14" t="s">
        <v>547</v>
      </c>
      <c r="F329" s="14" t="s">
        <v>547</v>
      </c>
      <c r="G329" s="15" t="s">
        <v>547</v>
      </c>
      <c r="H329" s="16" t="s">
        <v>547</v>
      </c>
      <c r="I329" s="13" t="s">
        <v>2215</v>
      </c>
      <c r="J329" s="13" t="s">
        <v>14</v>
      </c>
      <c r="K329" s="13">
        <v>558</v>
      </c>
      <c r="L329" s="17">
        <v>558</v>
      </c>
      <c r="M329" s="15" t="s">
        <v>2984</v>
      </c>
      <c r="N329" s="18">
        <v>2643718.1676088502</v>
      </c>
      <c r="O329" s="18">
        <v>718434.78260869603</v>
      </c>
      <c r="P329" s="19">
        <v>3362000</v>
      </c>
      <c r="Q329" s="20">
        <f t="shared" si="6"/>
        <v>933965.21739130479</v>
      </c>
      <c r="R329" s="20">
        <v>0</v>
      </c>
      <c r="S329" s="20">
        <f t="shared" si="9"/>
        <v>3577683.3850001548</v>
      </c>
      <c r="T329" s="20">
        <f t="shared" si="7"/>
        <v>3577600</v>
      </c>
      <c r="U329" s="21" t="s">
        <v>499</v>
      </c>
      <c r="V329" s="12" t="s">
        <v>2320</v>
      </c>
      <c r="W329" s="12" t="s">
        <v>2472</v>
      </c>
      <c r="X329" s="12" t="s">
        <v>2218</v>
      </c>
      <c r="Y329" s="22">
        <v>43294</v>
      </c>
      <c r="AA329" s="24" t="s">
        <v>1752</v>
      </c>
      <c r="AB329" s="76" t="s">
        <v>547</v>
      </c>
    </row>
    <row r="330" spans="1:28" ht="33" x14ac:dyDescent="0.35">
      <c r="A330" s="10" t="s">
        <v>3044</v>
      </c>
      <c r="B330" s="11" t="s">
        <v>548</v>
      </c>
      <c r="C330" s="12" t="s">
        <v>2982</v>
      </c>
      <c r="D330" s="13" t="s">
        <v>3045</v>
      </c>
      <c r="E330" s="14" t="s">
        <v>549</v>
      </c>
      <c r="F330" s="14" t="s">
        <v>549</v>
      </c>
      <c r="G330" s="15" t="s">
        <v>549</v>
      </c>
      <c r="H330" s="16" t="s">
        <v>549</v>
      </c>
      <c r="I330" s="13" t="s">
        <v>2215</v>
      </c>
      <c r="J330" s="13" t="s">
        <v>14</v>
      </c>
      <c r="K330" s="13">
        <v>558</v>
      </c>
      <c r="L330" s="17">
        <v>558</v>
      </c>
      <c r="M330" s="15" t="s">
        <v>2984</v>
      </c>
      <c r="N330" s="18">
        <v>2643718.1676088502</v>
      </c>
      <c r="O330" s="18">
        <v>718434.78260869603</v>
      </c>
      <c r="P330" s="19">
        <v>3362000</v>
      </c>
      <c r="Q330" s="20">
        <f t="shared" si="6"/>
        <v>933965.21739130479</v>
      </c>
      <c r="R330" s="20">
        <v>0</v>
      </c>
      <c r="S330" s="20">
        <f t="shared" si="9"/>
        <v>3577683.3850001548</v>
      </c>
      <c r="T330" s="20">
        <f t="shared" si="7"/>
        <v>3577600</v>
      </c>
      <c r="U330" s="21" t="s">
        <v>499</v>
      </c>
      <c r="V330" s="12" t="s">
        <v>2320</v>
      </c>
      <c r="W330" s="12" t="s">
        <v>2472</v>
      </c>
      <c r="X330" s="12" t="s">
        <v>2218</v>
      </c>
      <c r="Y330" s="22">
        <v>43294</v>
      </c>
      <c r="AA330" s="24" t="s">
        <v>1753</v>
      </c>
      <c r="AB330" s="76" t="s">
        <v>549</v>
      </c>
    </row>
    <row r="331" spans="1:28" ht="33" x14ac:dyDescent="0.35">
      <c r="A331" s="10" t="s">
        <v>3046</v>
      </c>
      <c r="B331" s="11" t="s">
        <v>550</v>
      </c>
      <c r="C331" s="12" t="s">
        <v>2982</v>
      </c>
      <c r="D331" s="13" t="s">
        <v>3047</v>
      </c>
      <c r="E331" s="14" t="s">
        <v>551</v>
      </c>
      <c r="F331" s="14" t="s">
        <v>551</v>
      </c>
      <c r="G331" s="15" t="s">
        <v>551</v>
      </c>
      <c r="H331" s="16" t="s">
        <v>551</v>
      </c>
      <c r="I331" s="13" t="s">
        <v>2215</v>
      </c>
      <c r="J331" s="13" t="s">
        <v>9</v>
      </c>
      <c r="K331" s="13">
        <v>558</v>
      </c>
      <c r="L331" s="17">
        <v>558</v>
      </c>
      <c r="M331" s="15" t="s">
        <v>2984</v>
      </c>
      <c r="N331" s="18">
        <v>2643718.1676088502</v>
      </c>
      <c r="O331" s="18">
        <v>718434.78260869603</v>
      </c>
      <c r="P331" s="19">
        <v>3362000</v>
      </c>
      <c r="Q331" s="20">
        <f t="shared" si="6"/>
        <v>933965.21739130479</v>
      </c>
      <c r="R331" s="20">
        <v>0</v>
      </c>
      <c r="S331" s="20">
        <f t="shared" si="9"/>
        <v>3577683.3850001548</v>
      </c>
      <c r="T331" s="20">
        <f t="shared" si="7"/>
        <v>3577600</v>
      </c>
      <c r="U331" s="21" t="s">
        <v>499</v>
      </c>
      <c r="V331" s="12" t="s">
        <v>2320</v>
      </c>
      <c r="W331" s="12" t="s">
        <v>2472</v>
      </c>
      <c r="X331" s="12" t="s">
        <v>2218</v>
      </c>
      <c r="Y331" s="22">
        <v>43294</v>
      </c>
      <c r="AA331" s="24" t="s">
        <v>1754</v>
      </c>
      <c r="AB331" s="76" t="s">
        <v>551</v>
      </c>
    </row>
    <row r="332" spans="1:28" ht="33" x14ac:dyDescent="0.35">
      <c r="A332" s="10" t="s">
        <v>3048</v>
      </c>
      <c r="B332" s="11" t="s">
        <v>552</v>
      </c>
      <c r="C332" s="12" t="s">
        <v>2982</v>
      </c>
      <c r="D332" s="13" t="s">
        <v>3049</v>
      </c>
      <c r="E332" s="14" t="s">
        <v>553</v>
      </c>
      <c r="F332" s="14" t="s">
        <v>553</v>
      </c>
      <c r="G332" s="15" t="s">
        <v>553</v>
      </c>
      <c r="H332" s="16" t="s">
        <v>553</v>
      </c>
      <c r="I332" s="13" t="s">
        <v>2215</v>
      </c>
      <c r="J332" s="13" t="s">
        <v>9</v>
      </c>
      <c r="K332" s="13">
        <v>558</v>
      </c>
      <c r="L332" s="17">
        <v>558</v>
      </c>
      <c r="M332" s="15" t="s">
        <v>2984</v>
      </c>
      <c r="N332" s="18">
        <v>2643718.1676088502</v>
      </c>
      <c r="O332" s="18">
        <v>718434.78260869603</v>
      </c>
      <c r="P332" s="19">
        <v>3362000</v>
      </c>
      <c r="Q332" s="20">
        <f t="shared" si="6"/>
        <v>933965.21739130479</v>
      </c>
      <c r="R332" s="20">
        <v>0</v>
      </c>
      <c r="S332" s="20">
        <f t="shared" si="9"/>
        <v>3577683.3850001548</v>
      </c>
      <c r="T332" s="20">
        <f t="shared" si="7"/>
        <v>3577600</v>
      </c>
      <c r="U332" s="21" t="s">
        <v>499</v>
      </c>
      <c r="V332" s="12" t="s">
        <v>2320</v>
      </c>
      <c r="W332" s="12" t="s">
        <v>2472</v>
      </c>
      <c r="X332" s="12" t="s">
        <v>2218</v>
      </c>
      <c r="Y332" s="22">
        <v>43294</v>
      </c>
      <c r="AA332" s="24" t="s">
        <v>1755</v>
      </c>
      <c r="AB332" s="76" t="s">
        <v>553</v>
      </c>
    </row>
    <row r="333" spans="1:28" ht="49.5" x14ac:dyDescent="0.35">
      <c r="A333" s="10" t="s">
        <v>3050</v>
      </c>
      <c r="B333" s="11" t="s">
        <v>164</v>
      </c>
      <c r="C333" s="12" t="s">
        <v>3051</v>
      </c>
      <c r="D333" s="13" t="s">
        <v>3052</v>
      </c>
      <c r="E333" s="14" t="s">
        <v>165</v>
      </c>
      <c r="F333" s="14" t="s">
        <v>165</v>
      </c>
      <c r="G333" s="15" t="s">
        <v>165</v>
      </c>
      <c r="H333" s="16" t="s">
        <v>165</v>
      </c>
      <c r="I333" s="13" t="s">
        <v>2281</v>
      </c>
      <c r="J333" s="13" t="s">
        <v>14</v>
      </c>
      <c r="K333" s="13">
        <v>443</v>
      </c>
      <c r="L333" s="17">
        <v>443</v>
      </c>
      <c r="M333" s="15" t="s">
        <v>3053</v>
      </c>
      <c r="N333" s="18">
        <v>2382287.4818965299</v>
      </c>
      <c r="O333" s="18">
        <v>995478.26086956495</v>
      </c>
      <c r="P333" s="19">
        <v>3378000</v>
      </c>
      <c r="Q333" s="20">
        <f t="shared" si="6"/>
        <v>1294121.7391304343</v>
      </c>
      <c r="R333" s="20">
        <v>0</v>
      </c>
      <c r="S333" s="20">
        <f t="shared" si="9"/>
        <v>3676409.2210269645</v>
      </c>
      <c r="T333" s="20">
        <f t="shared" si="7"/>
        <v>3676400</v>
      </c>
      <c r="U333" s="21" t="s">
        <v>10</v>
      </c>
      <c r="V333" s="12" t="s">
        <v>2272</v>
      </c>
      <c r="W333" s="12" t="s">
        <v>2472</v>
      </c>
      <c r="X333" s="12" t="s">
        <v>2273</v>
      </c>
      <c r="Y333" s="22">
        <v>43294</v>
      </c>
      <c r="Z333" s="23" t="s">
        <v>2219</v>
      </c>
      <c r="AA333" s="24" t="s">
        <v>1756</v>
      </c>
      <c r="AB333" s="76" t="s">
        <v>165</v>
      </c>
    </row>
    <row r="334" spans="1:28" ht="49.5" x14ac:dyDescent="0.35">
      <c r="A334" s="10" t="s">
        <v>3054</v>
      </c>
      <c r="B334" s="11" t="s">
        <v>166</v>
      </c>
      <c r="C334" s="12" t="s">
        <v>3051</v>
      </c>
      <c r="D334" s="13" t="s">
        <v>3055</v>
      </c>
      <c r="E334" s="14" t="s">
        <v>167</v>
      </c>
      <c r="F334" s="14" t="s">
        <v>167</v>
      </c>
      <c r="G334" s="15" t="s">
        <v>167</v>
      </c>
      <c r="H334" s="16" t="s">
        <v>167</v>
      </c>
      <c r="I334" s="13" t="s">
        <v>2281</v>
      </c>
      <c r="J334" s="13" t="s">
        <v>14</v>
      </c>
      <c r="K334" s="13">
        <v>443</v>
      </c>
      <c r="L334" s="17">
        <v>443</v>
      </c>
      <c r="M334" s="15" t="s">
        <v>3053</v>
      </c>
      <c r="N334" s="18">
        <v>2382287.4818965299</v>
      </c>
      <c r="O334" s="18">
        <v>995478.26086956495</v>
      </c>
      <c r="P334" s="19">
        <v>3378000</v>
      </c>
      <c r="Q334" s="20">
        <f t="shared" si="6"/>
        <v>1294121.7391304343</v>
      </c>
      <c r="R334" s="20">
        <v>0</v>
      </c>
      <c r="S334" s="20">
        <f t="shared" si="9"/>
        <v>3676409.2210269645</v>
      </c>
      <c r="T334" s="20">
        <f t="shared" si="7"/>
        <v>3676400</v>
      </c>
      <c r="U334" s="21" t="s">
        <v>10</v>
      </c>
      <c r="V334" s="12" t="s">
        <v>2272</v>
      </c>
      <c r="W334" s="12" t="s">
        <v>2472</v>
      </c>
      <c r="X334" s="12" t="s">
        <v>2273</v>
      </c>
      <c r="Y334" s="22">
        <v>43294</v>
      </c>
      <c r="Z334" s="23" t="s">
        <v>2219</v>
      </c>
      <c r="AA334" s="24" t="s">
        <v>1757</v>
      </c>
      <c r="AB334" s="76" t="s">
        <v>167</v>
      </c>
    </row>
    <row r="335" spans="1:28" ht="49.5" x14ac:dyDescent="0.35">
      <c r="A335" s="10" t="s">
        <v>3056</v>
      </c>
      <c r="B335" s="11" t="s">
        <v>168</v>
      </c>
      <c r="C335" s="12" t="s">
        <v>3051</v>
      </c>
      <c r="D335" s="13" t="s">
        <v>3057</v>
      </c>
      <c r="E335" s="14" t="s">
        <v>169</v>
      </c>
      <c r="F335" s="14" t="s">
        <v>169</v>
      </c>
      <c r="G335" s="15" t="s">
        <v>169</v>
      </c>
      <c r="H335" s="16" t="s">
        <v>3058</v>
      </c>
      <c r="I335" s="13" t="s">
        <v>2281</v>
      </c>
      <c r="J335" s="13" t="s">
        <v>14</v>
      </c>
      <c r="K335" s="13">
        <v>443</v>
      </c>
      <c r="L335" s="17">
        <v>443</v>
      </c>
      <c r="M335" s="15" t="s">
        <v>3053</v>
      </c>
      <c r="N335" s="18">
        <v>2382287.4818965299</v>
      </c>
      <c r="O335" s="18">
        <v>995478.26086956495</v>
      </c>
      <c r="P335" s="19">
        <v>3378000</v>
      </c>
      <c r="Q335" s="20">
        <f t="shared" si="6"/>
        <v>1294121.7391304343</v>
      </c>
      <c r="R335" s="20">
        <v>0</v>
      </c>
      <c r="S335" s="20">
        <f t="shared" si="9"/>
        <v>3676409.2210269645</v>
      </c>
      <c r="T335" s="20">
        <f t="shared" si="7"/>
        <v>3676400</v>
      </c>
      <c r="U335" s="21" t="s">
        <v>10</v>
      </c>
      <c r="V335" s="12" t="s">
        <v>2272</v>
      </c>
      <c r="W335" s="12" t="s">
        <v>2472</v>
      </c>
      <c r="X335" s="12" t="s">
        <v>2273</v>
      </c>
      <c r="Y335" s="22">
        <v>43294</v>
      </c>
      <c r="Z335" s="23" t="s">
        <v>2219</v>
      </c>
      <c r="AA335" s="24" t="s">
        <v>1758</v>
      </c>
      <c r="AB335" s="76" t="s">
        <v>169</v>
      </c>
    </row>
    <row r="336" spans="1:28" ht="49.5" x14ac:dyDescent="0.35">
      <c r="A336" s="10" t="s">
        <v>3059</v>
      </c>
      <c r="B336" s="11" t="s">
        <v>170</v>
      </c>
      <c r="C336" s="12" t="s">
        <v>3051</v>
      </c>
      <c r="D336" s="13" t="s">
        <v>3060</v>
      </c>
      <c r="E336" s="14" t="s">
        <v>171</v>
      </c>
      <c r="F336" s="14" t="s">
        <v>171</v>
      </c>
      <c r="G336" s="15" t="s">
        <v>171</v>
      </c>
      <c r="H336" s="16" t="s">
        <v>171</v>
      </c>
      <c r="I336" s="13" t="s">
        <v>2215</v>
      </c>
      <c r="J336" s="13" t="s">
        <v>14</v>
      </c>
      <c r="K336" s="13">
        <v>443</v>
      </c>
      <c r="L336" s="17">
        <v>443</v>
      </c>
      <c r="M336" s="15" t="s">
        <v>3053</v>
      </c>
      <c r="N336" s="18">
        <v>2382287.4818965299</v>
      </c>
      <c r="O336" s="18">
        <v>995478.26086956495</v>
      </c>
      <c r="P336" s="19">
        <v>3378000</v>
      </c>
      <c r="Q336" s="20">
        <f t="shared" si="6"/>
        <v>1294121.7391304343</v>
      </c>
      <c r="R336" s="20">
        <v>0</v>
      </c>
      <c r="S336" s="20">
        <f t="shared" si="9"/>
        <v>3676409.2210269645</v>
      </c>
      <c r="T336" s="20">
        <f t="shared" si="7"/>
        <v>3676400</v>
      </c>
      <c r="U336" s="21" t="s">
        <v>10</v>
      </c>
      <c r="V336" s="12" t="s">
        <v>2272</v>
      </c>
      <c r="W336" s="12" t="s">
        <v>2472</v>
      </c>
      <c r="X336" s="12" t="s">
        <v>2273</v>
      </c>
      <c r="Y336" s="22">
        <v>43294</v>
      </c>
      <c r="Z336" s="23" t="s">
        <v>2219</v>
      </c>
      <c r="AA336" s="24" t="s">
        <v>1759</v>
      </c>
      <c r="AB336" s="76" t="s">
        <v>171</v>
      </c>
    </row>
    <row r="337" spans="1:28" ht="49.5" x14ac:dyDescent="0.35">
      <c r="A337" s="10" t="s">
        <v>3061</v>
      </c>
      <c r="B337" s="11" t="s">
        <v>172</v>
      </c>
      <c r="C337" s="12" t="s">
        <v>3051</v>
      </c>
      <c r="D337" s="13" t="s">
        <v>3062</v>
      </c>
      <c r="E337" s="14" t="s">
        <v>173</v>
      </c>
      <c r="F337" s="14" t="s">
        <v>173</v>
      </c>
      <c r="G337" s="15" t="s">
        <v>173</v>
      </c>
      <c r="H337" s="16" t="s">
        <v>173</v>
      </c>
      <c r="I337" s="13" t="s">
        <v>2215</v>
      </c>
      <c r="J337" s="13" t="s">
        <v>14</v>
      </c>
      <c r="K337" s="13">
        <v>443</v>
      </c>
      <c r="L337" s="17">
        <v>443</v>
      </c>
      <c r="M337" s="15" t="s">
        <v>3053</v>
      </c>
      <c r="N337" s="18">
        <v>2382287.4818965299</v>
      </c>
      <c r="O337" s="18">
        <v>995478.26086956495</v>
      </c>
      <c r="P337" s="19">
        <v>3378000</v>
      </c>
      <c r="Q337" s="20">
        <f t="shared" si="6"/>
        <v>1294121.7391304343</v>
      </c>
      <c r="R337" s="20">
        <v>0</v>
      </c>
      <c r="S337" s="20">
        <f t="shared" si="9"/>
        <v>3676409.2210269645</v>
      </c>
      <c r="T337" s="20">
        <f t="shared" si="7"/>
        <v>3676400</v>
      </c>
      <c r="U337" s="21" t="s">
        <v>10</v>
      </c>
      <c r="V337" s="12" t="s">
        <v>2272</v>
      </c>
      <c r="W337" s="12" t="s">
        <v>2472</v>
      </c>
      <c r="X337" s="12" t="s">
        <v>2273</v>
      </c>
      <c r="Y337" s="22">
        <v>43294</v>
      </c>
      <c r="Z337" s="23" t="s">
        <v>2219</v>
      </c>
      <c r="AA337" s="24" t="s">
        <v>1760</v>
      </c>
      <c r="AB337" s="76" t="s">
        <v>173</v>
      </c>
    </row>
    <row r="338" spans="1:28" ht="49.5" x14ac:dyDescent="0.35">
      <c r="A338" s="10" t="s">
        <v>3063</v>
      </c>
      <c r="B338" s="11" t="s">
        <v>174</v>
      </c>
      <c r="C338" s="12" t="s">
        <v>3051</v>
      </c>
      <c r="D338" s="13" t="s">
        <v>3064</v>
      </c>
      <c r="E338" s="14" t="s">
        <v>175</v>
      </c>
      <c r="F338" s="14" t="s">
        <v>175</v>
      </c>
      <c r="G338" s="15" t="s">
        <v>175</v>
      </c>
      <c r="H338" s="16" t="s">
        <v>175</v>
      </c>
      <c r="I338" s="13" t="s">
        <v>2215</v>
      </c>
      <c r="J338" s="13" t="s">
        <v>64</v>
      </c>
      <c r="K338" s="13">
        <v>443</v>
      </c>
      <c r="L338" s="17">
        <v>443</v>
      </c>
      <c r="M338" s="15" t="s">
        <v>3053</v>
      </c>
      <c r="N338" s="18">
        <v>2382287.4818965299</v>
      </c>
      <c r="O338" s="18">
        <v>995478.26086956495</v>
      </c>
      <c r="P338" s="19">
        <v>3378000</v>
      </c>
      <c r="Q338" s="20">
        <f t="shared" si="6"/>
        <v>1294121.7391304343</v>
      </c>
      <c r="R338" s="20">
        <v>0</v>
      </c>
      <c r="S338" s="20">
        <f t="shared" si="9"/>
        <v>3676409.2210269645</v>
      </c>
      <c r="T338" s="20">
        <f t="shared" si="7"/>
        <v>3676400</v>
      </c>
      <c r="U338" s="21" t="s">
        <v>10</v>
      </c>
      <c r="V338" s="12" t="s">
        <v>2272</v>
      </c>
      <c r="W338" s="12" t="s">
        <v>2472</v>
      </c>
      <c r="X338" s="12" t="s">
        <v>2273</v>
      </c>
      <c r="Y338" s="22">
        <v>43294</v>
      </c>
      <c r="Z338" s="23" t="s">
        <v>2219</v>
      </c>
      <c r="AA338" s="24" t="s">
        <v>1761</v>
      </c>
      <c r="AB338" s="76" t="s">
        <v>175</v>
      </c>
    </row>
    <row r="339" spans="1:28" ht="49.5" x14ac:dyDescent="0.35">
      <c r="A339" s="10" t="s">
        <v>3065</v>
      </c>
      <c r="B339" s="11" t="s">
        <v>176</v>
      </c>
      <c r="C339" s="12" t="s">
        <v>3051</v>
      </c>
      <c r="D339" s="13" t="s">
        <v>3066</v>
      </c>
      <c r="E339" s="14" t="s">
        <v>177</v>
      </c>
      <c r="F339" s="14" t="s">
        <v>177</v>
      </c>
      <c r="G339" s="15" t="s">
        <v>177</v>
      </c>
      <c r="H339" s="16" t="s">
        <v>177</v>
      </c>
      <c r="I339" s="13" t="s">
        <v>2215</v>
      </c>
      <c r="J339" s="13" t="s">
        <v>14</v>
      </c>
      <c r="K339" s="13">
        <v>443</v>
      </c>
      <c r="L339" s="17">
        <v>443</v>
      </c>
      <c r="M339" s="15" t="s">
        <v>3053</v>
      </c>
      <c r="N339" s="18">
        <v>2382287.4818965299</v>
      </c>
      <c r="O339" s="18">
        <v>995478.26086956495</v>
      </c>
      <c r="P339" s="19">
        <v>3378000</v>
      </c>
      <c r="Q339" s="20">
        <f t="shared" si="6"/>
        <v>1294121.7391304343</v>
      </c>
      <c r="R339" s="20">
        <v>0</v>
      </c>
      <c r="S339" s="20">
        <f t="shared" si="9"/>
        <v>3676409.2210269645</v>
      </c>
      <c r="T339" s="20">
        <f t="shared" si="7"/>
        <v>3676400</v>
      </c>
      <c r="U339" s="21" t="s">
        <v>10</v>
      </c>
      <c r="V339" s="12" t="s">
        <v>2320</v>
      </c>
      <c r="W339" s="12" t="s">
        <v>2472</v>
      </c>
      <c r="X339" s="12" t="s">
        <v>2226</v>
      </c>
      <c r="Y339" s="22">
        <v>43294</v>
      </c>
      <c r="Z339" s="23" t="s">
        <v>2219</v>
      </c>
      <c r="AA339" s="24" t="s">
        <v>1762</v>
      </c>
      <c r="AB339" s="76" t="s">
        <v>177</v>
      </c>
    </row>
    <row r="340" spans="1:28" ht="49.5" x14ac:dyDescent="0.35">
      <c r="A340" s="10" t="s">
        <v>3067</v>
      </c>
      <c r="B340" s="11" t="s">
        <v>178</v>
      </c>
      <c r="C340" s="12" t="s">
        <v>3051</v>
      </c>
      <c r="D340" s="13" t="s">
        <v>3068</v>
      </c>
      <c r="E340" s="14" t="s">
        <v>179</v>
      </c>
      <c r="F340" s="14" t="s">
        <v>179</v>
      </c>
      <c r="G340" s="15" t="s">
        <v>179</v>
      </c>
      <c r="H340" s="16" t="s">
        <v>179</v>
      </c>
      <c r="I340" s="13" t="s">
        <v>2281</v>
      </c>
      <c r="J340" s="13" t="s">
        <v>14</v>
      </c>
      <c r="K340" s="13">
        <v>443</v>
      </c>
      <c r="L340" s="17">
        <v>443</v>
      </c>
      <c r="M340" s="15" t="s">
        <v>3053</v>
      </c>
      <c r="N340" s="18">
        <v>2382287.4818965299</v>
      </c>
      <c r="O340" s="18">
        <v>995478.26086956495</v>
      </c>
      <c r="P340" s="19">
        <v>3378000</v>
      </c>
      <c r="Q340" s="20">
        <f t="shared" si="6"/>
        <v>1294121.7391304343</v>
      </c>
      <c r="R340" s="20">
        <v>0</v>
      </c>
      <c r="S340" s="20">
        <f t="shared" si="9"/>
        <v>3676409.2210269645</v>
      </c>
      <c r="T340" s="20">
        <f t="shared" si="7"/>
        <v>3676400</v>
      </c>
      <c r="U340" s="21" t="s">
        <v>10</v>
      </c>
      <c r="V340" s="12" t="s">
        <v>2320</v>
      </c>
      <c r="W340" s="12" t="s">
        <v>2472</v>
      </c>
      <c r="X340" s="12" t="s">
        <v>2218</v>
      </c>
      <c r="Y340" s="22">
        <v>43294</v>
      </c>
      <c r="Z340" s="23" t="s">
        <v>2219</v>
      </c>
      <c r="AA340" s="24" t="s">
        <v>1763</v>
      </c>
      <c r="AB340" s="76" t="s">
        <v>179</v>
      </c>
    </row>
    <row r="341" spans="1:28" ht="49.5" x14ac:dyDescent="0.35">
      <c r="A341" s="10" t="s">
        <v>3069</v>
      </c>
      <c r="B341" s="11" t="s">
        <v>180</v>
      </c>
      <c r="C341" s="12" t="s">
        <v>3051</v>
      </c>
      <c r="D341" s="13" t="s">
        <v>3070</v>
      </c>
      <c r="E341" s="14" t="s">
        <v>171</v>
      </c>
      <c r="F341" s="14" t="s">
        <v>171</v>
      </c>
      <c r="G341" s="15" t="s">
        <v>171</v>
      </c>
      <c r="H341" s="16" t="s">
        <v>171</v>
      </c>
      <c r="I341" s="13" t="s">
        <v>2215</v>
      </c>
      <c r="J341" s="13" t="s">
        <v>14</v>
      </c>
      <c r="K341" s="13">
        <v>443</v>
      </c>
      <c r="L341" s="17">
        <v>443</v>
      </c>
      <c r="M341" s="15" t="s">
        <v>3053</v>
      </c>
      <c r="N341" s="18">
        <v>2382287.4818965299</v>
      </c>
      <c r="O341" s="18">
        <v>995478.26086956495</v>
      </c>
      <c r="P341" s="19">
        <v>3378000</v>
      </c>
      <c r="Q341" s="20">
        <f t="shared" si="6"/>
        <v>1294121.7391304343</v>
      </c>
      <c r="R341" s="20">
        <v>0</v>
      </c>
      <c r="S341" s="20">
        <f t="shared" si="9"/>
        <v>3676409.2210269645</v>
      </c>
      <c r="T341" s="20">
        <f t="shared" si="7"/>
        <v>3676400</v>
      </c>
      <c r="U341" s="21" t="s">
        <v>10</v>
      </c>
      <c r="V341" s="12" t="s">
        <v>2320</v>
      </c>
      <c r="W341" s="12" t="s">
        <v>2472</v>
      </c>
      <c r="X341" s="12" t="s">
        <v>2218</v>
      </c>
      <c r="Y341" s="22">
        <v>43294</v>
      </c>
      <c r="Z341" s="23" t="s">
        <v>2219</v>
      </c>
      <c r="AA341" s="24" t="s">
        <v>1764</v>
      </c>
      <c r="AB341" s="76" t="s">
        <v>171</v>
      </c>
    </row>
    <row r="342" spans="1:28" ht="49.5" x14ac:dyDescent="0.35">
      <c r="A342" s="10" t="s">
        <v>3071</v>
      </c>
      <c r="B342" s="11" t="s">
        <v>181</v>
      </c>
      <c r="C342" s="12" t="s">
        <v>3051</v>
      </c>
      <c r="D342" s="13" t="s">
        <v>3072</v>
      </c>
      <c r="E342" s="14" t="s">
        <v>173</v>
      </c>
      <c r="F342" s="14" t="s">
        <v>173</v>
      </c>
      <c r="G342" s="15" t="s">
        <v>173</v>
      </c>
      <c r="H342" s="16" t="s">
        <v>173</v>
      </c>
      <c r="I342" s="13" t="s">
        <v>2215</v>
      </c>
      <c r="J342" s="13" t="s">
        <v>14</v>
      </c>
      <c r="K342" s="13">
        <v>443</v>
      </c>
      <c r="L342" s="17">
        <v>443</v>
      </c>
      <c r="M342" s="15" t="s">
        <v>3053</v>
      </c>
      <c r="N342" s="18">
        <v>2382287.4818965299</v>
      </c>
      <c r="O342" s="18">
        <v>995478.26086956495</v>
      </c>
      <c r="P342" s="19">
        <v>3378000</v>
      </c>
      <c r="Q342" s="20">
        <f t="shared" si="6"/>
        <v>1294121.7391304343</v>
      </c>
      <c r="R342" s="20">
        <v>0</v>
      </c>
      <c r="S342" s="20">
        <f t="shared" si="9"/>
        <v>3676409.2210269645</v>
      </c>
      <c r="T342" s="20">
        <f t="shared" si="7"/>
        <v>3676400</v>
      </c>
      <c r="U342" s="21" t="s">
        <v>10</v>
      </c>
      <c r="V342" s="12" t="s">
        <v>2320</v>
      </c>
      <c r="W342" s="12" t="s">
        <v>2472</v>
      </c>
      <c r="X342" s="12" t="s">
        <v>2218</v>
      </c>
      <c r="Y342" s="22">
        <v>43294</v>
      </c>
      <c r="Z342" s="23" t="s">
        <v>2219</v>
      </c>
      <c r="AA342" s="24" t="s">
        <v>1765</v>
      </c>
      <c r="AB342" s="76" t="s">
        <v>173</v>
      </c>
    </row>
    <row r="343" spans="1:28" ht="49.5" x14ac:dyDescent="0.35">
      <c r="A343" s="10" t="s">
        <v>3073</v>
      </c>
      <c r="B343" s="11" t="s">
        <v>182</v>
      </c>
      <c r="C343" s="12" t="s">
        <v>3051</v>
      </c>
      <c r="D343" s="13" t="s">
        <v>3074</v>
      </c>
      <c r="E343" s="14" t="s">
        <v>175</v>
      </c>
      <c r="F343" s="14" t="s">
        <v>175</v>
      </c>
      <c r="G343" s="15" t="s">
        <v>175</v>
      </c>
      <c r="H343" s="16" t="s">
        <v>175</v>
      </c>
      <c r="I343" s="13" t="s">
        <v>2215</v>
      </c>
      <c r="J343" s="13" t="s">
        <v>14</v>
      </c>
      <c r="K343" s="13">
        <v>443</v>
      </c>
      <c r="L343" s="17">
        <v>443</v>
      </c>
      <c r="M343" s="15" t="s">
        <v>3053</v>
      </c>
      <c r="N343" s="18">
        <v>2382287.4818965299</v>
      </c>
      <c r="O343" s="18">
        <v>995478.26086956495</v>
      </c>
      <c r="P343" s="19">
        <v>3378000</v>
      </c>
      <c r="Q343" s="20">
        <f t="shared" si="6"/>
        <v>1294121.7391304343</v>
      </c>
      <c r="R343" s="20">
        <v>0</v>
      </c>
      <c r="S343" s="20">
        <f t="shared" si="9"/>
        <v>3676409.2210269645</v>
      </c>
      <c r="T343" s="20">
        <f t="shared" si="7"/>
        <v>3676400</v>
      </c>
      <c r="U343" s="21" t="s">
        <v>10</v>
      </c>
      <c r="V343" s="12" t="s">
        <v>2320</v>
      </c>
      <c r="W343" s="12" t="s">
        <v>2472</v>
      </c>
      <c r="X343" s="12" t="s">
        <v>2218</v>
      </c>
      <c r="Y343" s="22">
        <v>43294</v>
      </c>
      <c r="Z343" s="23" t="s">
        <v>2219</v>
      </c>
      <c r="AA343" s="24" t="s">
        <v>1766</v>
      </c>
      <c r="AB343" s="76" t="s">
        <v>175</v>
      </c>
    </row>
    <row r="344" spans="1:28" ht="49.5" x14ac:dyDescent="0.35">
      <c r="A344" s="10" t="s">
        <v>3075</v>
      </c>
      <c r="B344" s="11" t="s">
        <v>183</v>
      </c>
      <c r="C344" s="12" t="s">
        <v>3051</v>
      </c>
      <c r="D344" s="13" t="s">
        <v>3076</v>
      </c>
      <c r="E344" s="14" t="s">
        <v>184</v>
      </c>
      <c r="F344" s="14" t="s">
        <v>184</v>
      </c>
      <c r="G344" s="15" t="s">
        <v>184</v>
      </c>
      <c r="H344" s="16" t="s">
        <v>184</v>
      </c>
      <c r="I344" s="13" t="s">
        <v>2215</v>
      </c>
      <c r="J344" s="13" t="s">
        <v>64</v>
      </c>
      <c r="K344" s="13">
        <v>443</v>
      </c>
      <c r="L344" s="17">
        <v>443</v>
      </c>
      <c r="M344" s="15" t="s">
        <v>3053</v>
      </c>
      <c r="N344" s="18">
        <v>2382287.4818965299</v>
      </c>
      <c r="O344" s="18">
        <v>995478.26086956495</v>
      </c>
      <c r="P344" s="19">
        <v>3378000</v>
      </c>
      <c r="Q344" s="20">
        <f t="shared" si="6"/>
        <v>1294121.7391304343</v>
      </c>
      <c r="R344" s="20">
        <v>0</v>
      </c>
      <c r="S344" s="20">
        <f t="shared" si="9"/>
        <v>3676409.2210269645</v>
      </c>
      <c r="T344" s="20">
        <f t="shared" si="7"/>
        <v>3676400</v>
      </c>
      <c r="U344" s="21" t="s">
        <v>10</v>
      </c>
      <c r="V344" s="12" t="s">
        <v>2320</v>
      </c>
      <c r="W344" s="12" t="s">
        <v>2472</v>
      </c>
      <c r="X344" s="12" t="s">
        <v>2226</v>
      </c>
      <c r="Y344" s="22">
        <v>43294</v>
      </c>
      <c r="Z344" s="23" t="s">
        <v>2219</v>
      </c>
      <c r="AA344" s="24" t="s">
        <v>1767</v>
      </c>
      <c r="AB344" s="76" t="s">
        <v>184</v>
      </c>
    </row>
    <row r="345" spans="1:28" ht="49.5" x14ac:dyDescent="0.35">
      <c r="A345" s="10" t="s">
        <v>3077</v>
      </c>
      <c r="B345" s="11" t="s">
        <v>185</v>
      </c>
      <c r="C345" s="12" t="s">
        <v>3051</v>
      </c>
      <c r="D345" s="13" t="s">
        <v>3078</v>
      </c>
      <c r="E345" s="14" t="s">
        <v>186</v>
      </c>
      <c r="F345" s="14" t="s">
        <v>186</v>
      </c>
      <c r="G345" s="15" t="s">
        <v>186</v>
      </c>
      <c r="H345" s="16" t="s">
        <v>3079</v>
      </c>
      <c r="I345" s="13" t="s">
        <v>2215</v>
      </c>
      <c r="J345" s="13" t="s">
        <v>14</v>
      </c>
      <c r="K345" s="13">
        <v>443</v>
      </c>
      <c r="L345" s="17">
        <v>443</v>
      </c>
      <c r="M345" s="15" t="s">
        <v>3053</v>
      </c>
      <c r="N345" s="18">
        <v>2382287.4818965299</v>
      </c>
      <c r="O345" s="18">
        <v>995478.26086956495</v>
      </c>
      <c r="P345" s="19">
        <v>3378000</v>
      </c>
      <c r="Q345" s="20">
        <f t="shared" si="6"/>
        <v>1294121.7391304343</v>
      </c>
      <c r="R345" s="20">
        <v>0</v>
      </c>
      <c r="S345" s="20">
        <f t="shared" si="9"/>
        <v>3676409.2210269645</v>
      </c>
      <c r="T345" s="20">
        <f t="shared" si="7"/>
        <v>3676400</v>
      </c>
      <c r="U345" s="21" t="s">
        <v>10</v>
      </c>
      <c r="V345" s="12" t="s">
        <v>2216</v>
      </c>
      <c r="W345" s="12" t="s">
        <v>2472</v>
      </c>
      <c r="X345" s="12" t="s">
        <v>2226</v>
      </c>
      <c r="Y345" s="22">
        <v>43294</v>
      </c>
      <c r="Z345" s="23" t="s">
        <v>2219</v>
      </c>
      <c r="AA345" s="24" t="s">
        <v>1768</v>
      </c>
      <c r="AB345" s="76" t="s">
        <v>186</v>
      </c>
    </row>
    <row r="346" spans="1:28" ht="49.5" x14ac:dyDescent="0.35">
      <c r="A346" s="10" t="s">
        <v>3080</v>
      </c>
      <c r="B346" s="11" t="s">
        <v>187</v>
      </c>
      <c r="C346" s="12" t="s">
        <v>3051</v>
      </c>
      <c r="D346" s="13" t="s">
        <v>3081</v>
      </c>
      <c r="E346" s="14" t="s">
        <v>188</v>
      </c>
      <c r="F346" s="14" t="s">
        <v>188</v>
      </c>
      <c r="G346" s="15" t="s">
        <v>188</v>
      </c>
      <c r="H346" s="16" t="s">
        <v>3082</v>
      </c>
      <c r="I346" s="13" t="s">
        <v>2215</v>
      </c>
      <c r="J346" s="13" t="s">
        <v>14</v>
      </c>
      <c r="K346" s="13">
        <v>443</v>
      </c>
      <c r="L346" s="17">
        <v>443</v>
      </c>
      <c r="M346" s="15" t="s">
        <v>3053</v>
      </c>
      <c r="N346" s="18">
        <v>2382287.4818965299</v>
      </c>
      <c r="O346" s="18">
        <v>995478.26086956495</v>
      </c>
      <c r="P346" s="19">
        <v>3378000</v>
      </c>
      <c r="Q346" s="20">
        <f t="shared" si="6"/>
        <v>1294121.7391304343</v>
      </c>
      <c r="R346" s="20">
        <v>0</v>
      </c>
      <c r="S346" s="20">
        <f t="shared" si="9"/>
        <v>3676409.2210269645</v>
      </c>
      <c r="T346" s="20">
        <f t="shared" si="7"/>
        <v>3676400</v>
      </c>
      <c r="U346" s="21" t="s">
        <v>10</v>
      </c>
      <c r="V346" s="12" t="s">
        <v>2216</v>
      </c>
      <c r="W346" s="12" t="s">
        <v>2472</v>
      </c>
      <c r="X346" s="12" t="s">
        <v>2226</v>
      </c>
      <c r="Y346" s="22">
        <v>43294</v>
      </c>
      <c r="Z346" s="23" t="s">
        <v>2219</v>
      </c>
      <c r="AA346" s="24" t="s">
        <v>1769</v>
      </c>
      <c r="AB346" s="76" t="s">
        <v>188</v>
      </c>
    </row>
    <row r="347" spans="1:28" ht="49.5" x14ac:dyDescent="0.35">
      <c r="A347" s="10" t="s">
        <v>3083</v>
      </c>
      <c r="B347" s="11" t="s">
        <v>189</v>
      </c>
      <c r="C347" s="12" t="s">
        <v>3051</v>
      </c>
      <c r="D347" s="13" t="s">
        <v>3084</v>
      </c>
      <c r="E347" s="14" t="s">
        <v>190</v>
      </c>
      <c r="F347" s="14" t="s">
        <v>190</v>
      </c>
      <c r="G347" s="15" t="s">
        <v>190</v>
      </c>
      <c r="H347" s="16" t="s">
        <v>190</v>
      </c>
      <c r="I347" s="13" t="s">
        <v>2215</v>
      </c>
      <c r="J347" s="13" t="s">
        <v>14</v>
      </c>
      <c r="K347" s="13">
        <v>443</v>
      </c>
      <c r="L347" s="17">
        <v>443</v>
      </c>
      <c r="M347" s="15" t="s">
        <v>3053</v>
      </c>
      <c r="N347" s="18">
        <v>2382287.4818965299</v>
      </c>
      <c r="O347" s="18">
        <v>995478.26086956495</v>
      </c>
      <c r="P347" s="19">
        <v>3378000</v>
      </c>
      <c r="Q347" s="20">
        <f t="shared" si="6"/>
        <v>1294121.7391304343</v>
      </c>
      <c r="R347" s="20">
        <v>0</v>
      </c>
      <c r="S347" s="20">
        <f t="shared" si="9"/>
        <v>3676409.2210269645</v>
      </c>
      <c r="T347" s="20">
        <f t="shared" si="7"/>
        <v>3676400</v>
      </c>
      <c r="U347" s="21" t="s">
        <v>10</v>
      </c>
      <c r="V347" s="12" t="s">
        <v>2216</v>
      </c>
      <c r="W347" s="12" t="s">
        <v>2472</v>
      </c>
      <c r="X347" s="12" t="s">
        <v>2226</v>
      </c>
      <c r="Y347" s="22">
        <v>43294</v>
      </c>
      <c r="Z347" s="23" t="s">
        <v>2219</v>
      </c>
      <c r="AA347" s="24" t="s">
        <v>1770</v>
      </c>
      <c r="AB347" s="76" t="s">
        <v>190</v>
      </c>
    </row>
    <row r="348" spans="1:28" ht="49.5" x14ac:dyDescent="0.35">
      <c r="A348" s="10" t="s">
        <v>3085</v>
      </c>
      <c r="B348" s="11" t="s">
        <v>1103</v>
      </c>
      <c r="C348" s="12" t="s">
        <v>3086</v>
      </c>
      <c r="D348" s="13" t="s">
        <v>3087</v>
      </c>
      <c r="E348" s="14" t="s">
        <v>1104</v>
      </c>
      <c r="F348" s="14" t="s">
        <v>1104</v>
      </c>
      <c r="G348" s="15" t="s">
        <v>1104</v>
      </c>
      <c r="H348" s="16" t="s">
        <v>3088</v>
      </c>
      <c r="I348" s="13" t="s">
        <v>2215</v>
      </c>
      <c r="J348" s="13" t="s">
        <v>14</v>
      </c>
      <c r="K348" s="13">
        <v>677</v>
      </c>
      <c r="L348" s="17">
        <v>677</v>
      </c>
      <c r="M348" s="15" t="s">
        <v>3089</v>
      </c>
      <c r="N348" s="18">
        <v>3631398.0139028998</v>
      </c>
      <c r="O348" s="18">
        <v>914086.95652173902</v>
      </c>
      <c r="P348" s="19">
        <v>4545000</v>
      </c>
      <c r="Q348" s="20">
        <f t="shared" si="6"/>
        <v>1188313.0434782607</v>
      </c>
      <c r="R348" s="20">
        <v>0</v>
      </c>
      <c r="S348" s="20">
        <f t="shared" si="9"/>
        <v>4819711.0573811606</v>
      </c>
      <c r="T348" s="20">
        <f t="shared" si="7"/>
        <v>4819700</v>
      </c>
      <c r="U348" s="21" t="s">
        <v>1105</v>
      </c>
      <c r="V348" s="12" t="s">
        <v>2222</v>
      </c>
      <c r="W348" s="12" t="s">
        <v>2217</v>
      </c>
      <c r="X348" s="12" t="s">
        <v>2218</v>
      </c>
      <c r="Y348" s="22">
        <v>43294</v>
      </c>
      <c r="AA348" s="24" t="s">
        <v>1771</v>
      </c>
      <c r="AB348" s="76" t="s">
        <v>1104</v>
      </c>
    </row>
    <row r="349" spans="1:28" ht="49.5" x14ac:dyDescent="0.35">
      <c r="A349" s="10" t="s">
        <v>3090</v>
      </c>
      <c r="B349" s="11" t="s">
        <v>1106</v>
      </c>
      <c r="C349" s="12" t="s">
        <v>3086</v>
      </c>
      <c r="D349" s="13" t="s">
        <v>3091</v>
      </c>
      <c r="E349" s="14" t="s">
        <v>1107</v>
      </c>
      <c r="F349" s="14" t="s">
        <v>1107</v>
      </c>
      <c r="G349" s="15" t="s">
        <v>1107</v>
      </c>
      <c r="H349" s="16" t="s">
        <v>3092</v>
      </c>
      <c r="I349" s="13" t="s">
        <v>2215</v>
      </c>
      <c r="J349" s="13" t="s">
        <v>14</v>
      </c>
      <c r="K349" s="13">
        <v>677</v>
      </c>
      <c r="L349" s="17">
        <v>677</v>
      </c>
      <c r="M349" s="15" t="s">
        <v>3089</v>
      </c>
      <c r="N349" s="18">
        <v>3631398.0139028998</v>
      </c>
      <c r="O349" s="18">
        <v>914086.95652173902</v>
      </c>
      <c r="P349" s="19">
        <v>4545000</v>
      </c>
      <c r="Q349" s="20">
        <f t="shared" si="6"/>
        <v>1188313.0434782607</v>
      </c>
      <c r="R349" s="20">
        <v>0</v>
      </c>
      <c r="S349" s="20">
        <f t="shared" si="9"/>
        <v>4819711.0573811606</v>
      </c>
      <c r="T349" s="20">
        <f t="shared" si="7"/>
        <v>4819700</v>
      </c>
      <c r="U349" s="21" t="s">
        <v>1105</v>
      </c>
      <c r="V349" s="12" t="s">
        <v>2222</v>
      </c>
      <c r="W349" s="12" t="s">
        <v>2217</v>
      </c>
      <c r="X349" s="12" t="s">
        <v>2218</v>
      </c>
      <c r="Y349" s="22">
        <v>43294</v>
      </c>
      <c r="AA349" s="24" t="s">
        <v>1772</v>
      </c>
      <c r="AB349" s="76" t="s">
        <v>1107</v>
      </c>
    </row>
    <row r="350" spans="1:28" ht="99" x14ac:dyDescent="0.35">
      <c r="A350" s="10" t="s">
        <v>3093</v>
      </c>
      <c r="B350" s="11" t="s">
        <v>569</v>
      </c>
      <c r="C350" s="12" t="s">
        <v>3094</v>
      </c>
      <c r="D350" s="13" t="s">
        <v>3095</v>
      </c>
      <c r="E350" s="14" t="s">
        <v>570</v>
      </c>
      <c r="F350" s="14" t="s">
        <v>570</v>
      </c>
      <c r="G350" s="15" t="s">
        <v>570</v>
      </c>
      <c r="H350" s="16" t="s">
        <v>570</v>
      </c>
      <c r="I350" s="13" t="s">
        <v>2215</v>
      </c>
      <c r="J350" s="13" t="s">
        <v>14</v>
      </c>
      <c r="K350" s="13">
        <v>560</v>
      </c>
      <c r="L350" s="17">
        <v>560</v>
      </c>
      <c r="M350" s="15" t="s">
        <v>3096</v>
      </c>
      <c r="N350" s="18">
        <v>2212163.3044310301</v>
      </c>
      <c r="O350" s="18">
        <v>748173.91304347804</v>
      </c>
      <c r="P350" s="19">
        <v>2960000</v>
      </c>
      <c r="Q350" s="20">
        <f t="shared" si="6"/>
        <v>972626.0869565215</v>
      </c>
      <c r="R350" s="20">
        <v>0</v>
      </c>
      <c r="S350" s="20">
        <f t="shared" si="9"/>
        <v>3184789.3913875516</v>
      </c>
      <c r="T350" s="20">
        <f t="shared" si="7"/>
        <v>3184700</v>
      </c>
      <c r="U350" s="21" t="s">
        <v>571</v>
      </c>
      <c r="V350" s="12" t="s">
        <v>2272</v>
      </c>
      <c r="W350" s="12" t="s">
        <v>2472</v>
      </c>
      <c r="X350" s="12" t="s">
        <v>2273</v>
      </c>
      <c r="Y350" s="22">
        <v>43294</v>
      </c>
      <c r="AA350" s="24" t="s">
        <v>1773</v>
      </c>
      <c r="AB350" s="76" t="s">
        <v>570</v>
      </c>
    </row>
    <row r="351" spans="1:28" ht="99" x14ac:dyDescent="0.35">
      <c r="A351" s="10" t="s">
        <v>3097</v>
      </c>
      <c r="B351" s="11" t="s">
        <v>572</v>
      </c>
      <c r="C351" s="12" t="s">
        <v>3094</v>
      </c>
      <c r="D351" s="13" t="s">
        <v>3098</v>
      </c>
      <c r="E351" s="14" t="s">
        <v>573</v>
      </c>
      <c r="F351" s="14" t="s">
        <v>573</v>
      </c>
      <c r="G351" s="15" t="s">
        <v>573</v>
      </c>
      <c r="H351" s="16" t="s">
        <v>573</v>
      </c>
      <c r="I351" s="13" t="s">
        <v>2215</v>
      </c>
      <c r="J351" s="13" t="s">
        <v>9</v>
      </c>
      <c r="K351" s="13">
        <v>560</v>
      </c>
      <c r="L351" s="17">
        <v>560</v>
      </c>
      <c r="M351" s="15" t="s">
        <v>3096</v>
      </c>
      <c r="N351" s="18">
        <v>2212163.3044310301</v>
      </c>
      <c r="O351" s="18">
        <v>748173.91304347804</v>
      </c>
      <c r="P351" s="19">
        <v>2960000</v>
      </c>
      <c r="Q351" s="20">
        <f t="shared" si="6"/>
        <v>972626.0869565215</v>
      </c>
      <c r="R351" s="20">
        <v>0</v>
      </c>
      <c r="S351" s="20">
        <f t="shared" si="9"/>
        <v>3184789.3913875516</v>
      </c>
      <c r="T351" s="20">
        <f t="shared" si="7"/>
        <v>3184700</v>
      </c>
      <c r="U351" s="21" t="s">
        <v>571</v>
      </c>
      <c r="V351" s="12" t="s">
        <v>2272</v>
      </c>
      <c r="W351" s="12" t="s">
        <v>2472</v>
      </c>
      <c r="X351" s="12" t="s">
        <v>2273</v>
      </c>
      <c r="Y351" s="22">
        <v>43294</v>
      </c>
      <c r="AA351" s="24" t="s">
        <v>1774</v>
      </c>
      <c r="AB351" s="76" t="s">
        <v>573</v>
      </c>
    </row>
    <row r="352" spans="1:28" ht="99" x14ac:dyDescent="0.35">
      <c r="A352" s="10" t="s">
        <v>3099</v>
      </c>
      <c r="B352" s="11" t="s">
        <v>574</v>
      </c>
      <c r="C352" s="12" t="s">
        <v>3094</v>
      </c>
      <c r="D352" s="13" t="s">
        <v>3100</v>
      </c>
      <c r="E352" s="14" t="s">
        <v>575</v>
      </c>
      <c r="F352" s="14" t="s">
        <v>575</v>
      </c>
      <c r="G352" s="15" t="s">
        <v>575</v>
      </c>
      <c r="H352" s="16" t="s">
        <v>575</v>
      </c>
      <c r="I352" s="13" t="s">
        <v>2215</v>
      </c>
      <c r="J352" s="13" t="s">
        <v>14</v>
      </c>
      <c r="K352" s="13">
        <v>560</v>
      </c>
      <c r="L352" s="17">
        <v>560</v>
      </c>
      <c r="M352" s="15" t="s">
        <v>3096</v>
      </c>
      <c r="N352" s="18">
        <v>2212163.3044310301</v>
      </c>
      <c r="O352" s="18">
        <v>748173.91304347804</v>
      </c>
      <c r="P352" s="19">
        <v>2960000</v>
      </c>
      <c r="Q352" s="20">
        <f t="shared" si="6"/>
        <v>972626.0869565215</v>
      </c>
      <c r="R352" s="20">
        <v>0</v>
      </c>
      <c r="S352" s="20">
        <f t="shared" si="9"/>
        <v>3184789.3913875516</v>
      </c>
      <c r="T352" s="20">
        <f t="shared" si="7"/>
        <v>3184700</v>
      </c>
      <c r="U352" s="21" t="s">
        <v>571</v>
      </c>
      <c r="V352" s="12" t="s">
        <v>2272</v>
      </c>
      <c r="W352" s="12" t="s">
        <v>2472</v>
      </c>
      <c r="X352" s="12" t="s">
        <v>2273</v>
      </c>
      <c r="Y352" s="22">
        <v>43294</v>
      </c>
      <c r="AA352" s="24" t="s">
        <v>1775</v>
      </c>
      <c r="AB352" s="76" t="s">
        <v>575</v>
      </c>
    </row>
    <row r="353" spans="1:28" ht="99" x14ac:dyDescent="0.35">
      <c r="A353" s="10" t="s">
        <v>3101</v>
      </c>
      <c r="B353" s="11" t="s">
        <v>576</v>
      </c>
      <c r="C353" s="12" t="s">
        <v>3094</v>
      </c>
      <c r="D353" s="13" t="s">
        <v>3102</v>
      </c>
      <c r="E353" s="14" t="s">
        <v>577</v>
      </c>
      <c r="F353" s="14" t="s">
        <v>577</v>
      </c>
      <c r="G353" s="15" t="s">
        <v>577</v>
      </c>
      <c r="H353" s="16" t="s">
        <v>577</v>
      </c>
      <c r="I353" s="13" t="s">
        <v>2215</v>
      </c>
      <c r="J353" s="13" t="s">
        <v>14</v>
      </c>
      <c r="K353" s="13">
        <v>560</v>
      </c>
      <c r="L353" s="17">
        <v>560</v>
      </c>
      <c r="M353" s="15" t="s">
        <v>3096</v>
      </c>
      <c r="N353" s="18">
        <v>2212163.3044310301</v>
      </c>
      <c r="O353" s="18">
        <v>748173.91304347804</v>
      </c>
      <c r="P353" s="19">
        <v>2960000</v>
      </c>
      <c r="Q353" s="20">
        <f t="shared" si="6"/>
        <v>972626.0869565215</v>
      </c>
      <c r="R353" s="20">
        <v>0</v>
      </c>
      <c r="S353" s="20">
        <f t="shared" si="9"/>
        <v>3184789.3913875516</v>
      </c>
      <c r="T353" s="20">
        <f t="shared" si="7"/>
        <v>3184700</v>
      </c>
      <c r="U353" s="21" t="s">
        <v>571</v>
      </c>
      <c r="V353" s="12" t="s">
        <v>2272</v>
      </c>
      <c r="W353" s="12" t="s">
        <v>2472</v>
      </c>
      <c r="X353" s="12" t="s">
        <v>2273</v>
      </c>
      <c r="Y353" s="22">
        <v>43294</v>
      </c>
      <c r="AA353" s="24" t="s">
        <v>1776</v>
      </c>
      <c r="AB353" s="76" t="s">
        <v>577</v>
      </c>
    </row>
    <row r="354" spans="1:28" ht="99" x14ac:dyDescent="0.35">
      <c r="A354" s="10" t="s">
        <v>3103</v>
      </c>
      <c r="B354" s="11" t="s">
        <v>578</v>
      </c>
      <c r="C354" s="12" t="s">
        <v>3094</v>
      </c>
      <c r="D354" s="13" t="s">
        <v>3104</v>
      </c>
      <c r="E354" s="14" t="s">
        <v>579</v>
      </c>
      <c r="F354" s="14" t="s">
        <v>579</v>
      </c>
      <c r="G354" s="15" t="s">
        <v>579</v>
      </c>
      <c r="H354" s="16" t="s">
        <v>579</v>
      </c>
      <c r="I354" s="13" t="s">
        <v>2215</v>
      </c>
      <c r="J354" s="13" t="s">
        <v>14</v>
      </c>
      <c r="K354" s="13">
        <v>560</v>
      </c>
      <c r="L354" s="17">
        <v>560</v>
      </c>
      <c r="M354" s="15" t="s">
        <v>3096</v>
      </c>
      <c r="N354" s="18">
        <v>2212163.3044310301</v>
      </c>
      <c r="O354" s="18">
        <v>748173.91304347804</v>
      </c>
      <c r="P354" s="19">
        <v>2960000</v>
      </c>
      <c r="Q354" s="20">
        <f t="shared" si="6"/>
        <v>972626.0869565215</v>
      </c>
      <c r="R354" s="20">
        <v>0</v>
      </c>
      <c r="S354" s="20">
        <f t="shared" si="9"/>
        <v>3184789.3913875516</v>
      </c>
      <c r="T354" s="20">
        <f t="shared" si="7"/>
        <v>3184700</v>
      </c>
      <c r="U354" s="21" t="s">
        <v>571</v>
      </c>
      <c r="V354" s="12" t="s">
        <v>2272</v>
      </c>
      <c r="W354" s="12" t="s">
        <v>2472</v>
      </c>
      <c r="X354" s="12" t="s">
        <v>2273</v>
      </c>
      <c r="Y354" s="22">
        <v>43294</v>
      </c>
      <c r="AA354" s="24" t="s">
        <v>1777</v>
      </c>
      <c r="AB354" s="76" t="s">
        <v>579</v>
      </c>
    </row>
    <row r="355" spans="1:28" ht="99" x14ac:dyDescent="0.35">
      <c r="A355" s="10" t="s">
        <v>3105</v>
      </c>
      <c r="B355" s="11" t="s">
        <v>580</v>
      </c>
      <c r="C355" s="12" t="s">
        <v>3094</v>
      </c>
      <c r="D355" s="13" t="s">
        <v>3106</v>
      </c>
      <c r="E355" s="14" t="s">
        <v>581</v>
      </c>
      <c r="F355" s="14" t="s">
        <v>581</v>
      </c>
      <c r="G355" s="15" t="s">
        <v>581</v>
      </c>
      <c r="H355" s="16" t="s">
        <v>581</v>
      </c>
      <c r="I355" s="13" t="s">
        <v>2281</v>
      </c>
      <c r="J355" s="13" t="s">
        <v>14</v>
      </c>
      <c r="K355" s="13">
        <v>560</v>
      </c>
      <c r="L355" s="17">
        <v>560</v>
      </c>
      <c r="M355" s="15" t="s">
        <v>3096</v>
      </c>
      <c r="N355" s="18">
        <v>2212163.3044310301</v>
      </c>
      <c r="O355" s="18">
        <v>748173.91304347804</v>
      </c>
      <c r="P355" s="19">
        <v>2960000</v>
      </c>
      <c r="Q355" s="20">
        <f t="shared" si="6"/>
        <v>972626.0869565215</v>
      </c>
      <c r="R355" s="20">
        <v>0</v>
      </c>
      <c r="S355" s="20">
        <f t="shared" si="9"/>
        <v>3184789.3913875516</v>
      </c>
      <c r="T355" s="20">
        <f t="shared" si="7"/>
        <v>3184700</v>
      </c>
      <c r="U355" s="21" t="s">
        <v>571</v>
      </c>
      <c r="V355" s="12" t="s">
        <v>2272</v>
      </c>
      <c r="W355" s="12" t="s">
        <v>2472</v>
      </c>
      <c r="X355" s="12" t="s">
        <v>2273</v>
      </c>
      <c r="Y355" s="22">
        <v>43294</v>
      </c>
      <c r="AA355" s="24" t="s">
        <v>1778</v>
      </c>
      <c r="AB355" s="76" t="s">
        <v>581</v>
      </c>
    </row>
    <row r="356" spans="1:28" ht="99" x14ac:dyDescent="0.35">
      <c r="A356" s="10" t="s">
        <v>3107</v>
      </c>
      <c r="B356" s="11" t="s">
        <v>582</v>
      </c>
      <c r="C356" s="12" t="s">
        <v>3094</v>
      </c>
      <c r="D356" s="13" t="s">
        <v>3108</v>
      </c>
      <c r="E356" s="14" t="s">
        <v>583</v>
      </c>
      <c r="F356" s="14" t="s">
        <v>583</v>
      </c>
      <c r="G356" s="15" t="s">
        <v>583</v>
      </c>
      <c r="H356" s="16" t="s">
        <v>583</v>
      </c>
      <c r="I356" s="13" t="s">
        <v>2215</v>
      </c>
      <c r="J356" s="13" t="s">
        <v>9</v>
      </c>
      <c r="K356" s="13">
        <v>560</v>
      </c>
      <c r="L356" s="17">
        <v>560</v>
      </c>
      <c r="M356" s="15" t="s">
        <v>3096</v>
      </c>
      <c r="N356" s="18">
        <v>2212163.3044310301</v>
      </c>
      <c r="O356" s="18">
        <v>748173.91304347804</v>
      </c>
      <c r="P356" s="19">
        <v>2960000</v>
      </c>
      <c r="Q356" s="20">
        <f t="shared" si="6"/>
        <v>972626.0869565215</v>
      </c>
      <c r="R356" s="20">
        <v>0</v>
      </c>
      <c r="S356" s="20">
        <f t="shared" si="9"/>
        <v>3184789.3913875516</v>
      </c>
      <c r="T356" s="20">
        <f t="shared" si="7"/>
        <v>3184700</v>
      </c>
      <c r="U356" s="21" t="s">
        <v>584</v>
      </c>
      <c r="V356" s="12" t="s">
        <v>2272</v>
      </c>
      <c r="W356" s="12" t="s">
        <v>2472</v>
      </c>
      <c r="X356" s="12" t="s">
        <v>2273</v>
      </c>
      <c r="Y356" s="22">
        <v>43294</v>
      </c>
      <c r="AA356" s="24" t="s">
        <v>1779</v>
      </c>
      <c r="AB356" s="76" t="s">
        <v>583</v>
      </c>
    </row>
    <row r="357" spans="1:28" ht="99" x14ac:dyDescent="0.35">
      <c r="A357" s="10" t="s">
        <v>3109</v>
      </c>
      <c r="B357" s="11" t="s">
        <v>585</v>
      </c>
      <c r="C357" s="12" t="s">
        <v>3094</v>
      </c>
      <c r="D357" s="13" t="s">
        <v>3110</v>
      </c>
      <c r="E357" s="14" t="s">
        <v>586</v>
      </c>
      <c r="F357" s="14" t="s">
        <v>586</v>
      </c>
      <c r="G357" s="15" t="s">
        <v>586</v>
      </c>
      <c r="H357" s="16" t="s">
        <v>586</v>
      </c>
      <c r="I357" s="13" t="s">
        <v>2281</v>
      </c>
      <c r="J357" s="13" t="s">
        <v>14</v>
      </c>
      <c r="K357" s="13">
        <v>560</v>
      </c>
      <c r="L357" s="17">
        <v>560</v>
      </c>
      <c r="M357" s="15" t="s">
        <v>3096</v>
      </c>
      <c r="N357" s="18">
        <v>2212163.3044310301</v>
      </c>
      <c r="O357" s="18">
        <v>748173.91304347804</v>
      </c>
      <c r="P357" s="19">
        <v>2960000</v>
      </c>
      <c r="Q357" s="20">
        <f t="shared" si="6"/>
        <v>972626.0869565215</v>
      </c>
      <c r="R357" s="20">
        <v>0</v>
      </c>
      <c r="S357" s="20">
        <f t="shared" si="9"/>
        <v>3184789.3913875516</v>
      </c>
      <c r="T357" s="20">
        <f t="shared" si="7"/>
        <v>3184700</v>
      </c>
      <c r="U357" s="21" t="s">
        <v>584</v>
      </c>
      <c r="V357" s="12" t="s">
        <v>2272</v>
      </c>
      <c r="W357" s="12" t="s">
        <v>2472</v>
      </c>
      <c r="X357" s="12" t="s">
        <v>2273</v>
      </c>
      <c r="Y357" s="22">
        <v>43294</v>
      </c>
      <c r="AA357" s="24" t="s">
        <v>1780</v>
      </c>
      <c r="AB357" s="76" t="s">
        <v>586</v>
      </c>
    </row>
    <row r="358" spans="1:28" ht="99" x14ac:dyDescent="0.35">
      <c r="A358" s="10" t="s">
        <v>3111</v>
      </c>
      <c r="B358" s="11" t="s">
        <v>587</v>
      </c>
      <c r="C358" s="12" t="s">
        <v>3094</v>
      </c>
      <c r="D358" s="13" t="s">
        <v>3112</v>
      </c>
      <c r="E358" s="14" t="s">
        <v>588</v>
      </c>
      <c r="F358" s="14" t="s">
        <v>588</v>
      </c>
      <c r="G358" s="15" t="s">
        <v>588</v>
      </c>
      <c r="H358" s="16" t="s">
        <v>588</v>
      </c>
      <c r="I358" s="13" t="s">
        <v>2215</v>
      </c>
      <c r="J358" s="13" t="s">
        <v>14</v>
      </c>
      <c r="K358" s="13">
        <v>560</v>
      </c>
      <c r="L358" s="17">
        <v>560</v>
      </c>
      <c r="M358" s="15" t="s">
        <v>3096</v>
      </c>
      <c r="N358" s="18">
        <v>2212163.3044310301</v>
      </c>
      <c r="O358" s="18">
        <v>748173.91304347804</v>
      </c>
      <c r="P358" s="19">
        <v>2960000</v>
      </c>
      <c r="Q358" s="20">
        <f t="shared" si="6"/>
        <v>972626.0869565215</v>
      </c>
      <c r="R358" s="20">
        <v>0</v>
      </c>
      <c r="S358" s="20">
        <f t="shared" si="9"/>
        <v>3184789.3913875516</v>
      </c>
      <c r="T358" s="20">
        <f t="shared" si="7"/>
        <v>3184700</v>
      </c>
      <c r="U358" s="21" t="s">
        <v>584</v>
      </c>
      <c r="V358" s="12" t="s">
        <v>2272</v>
      </c>
      <c r="W358" s="12" t="s">
        <v>2472</v>
      </c>
      <c r="X358" s="12" t="s">
        <v>2273</v>
      </c>
      <c r="Y358" s="22">
        <v>43294</v>
      </c>
      <c r="AA358" s="24" t="s">
        <v>1781</v>
      </c>
      <c r="AB358" s="76" t="s">
        <v>588</v>
      </c>
    </row>
    <row r="359" spans="1:28" ht="99" x14ac:dyDescent="0.35">
      <c r="A359" s="10" t="s">
        <v>3113</v>
      </c>
      <c r="B359" s="11" t="s">
        <v>589</v>
      </c>
      <c r="C359" s="12" t="s">
        <v>3094</v>
      </c>
      <c r="D359" s="13" t="s">
        <v>3114</v>
      </c>
      <c r="E359" s="14" t="s">
        <v>590</v>
      </c>
      <c r="F359" s="14" t="s">
        <v>590</v>
      </c>
      <c r="G359" s="15" t="s">
        <v>590</v>
      </c>
      <c r="H359" s="16" t="s">
        <v>590</v>
      </c>
      <c r="I359" s="13" t="s">
        <v>2215</v>
      </c>
      <c r="J359" s="13" t="s">
        <v>14</v>
      </c>
      <c r="K359" s="13">
        <v>560</v>
      </c>
      <c r="L359" s="17">
        <v>560</v>
      </c>
      <c r="M359" s="15" t="s">
        <v>3096</v>
      </c>
      <c r="N359" s="18">
        <v>2212163.3044310301</v>
      </c>
      <c r="O359" s="18">
        <v>748173.91304347804</v>
      </c>
      <c r="P359" s="19">
        <v>2960000</v>
      </c>
      <c r="Q359" s="20">
        <f t="shared" si="6"/>
        <v>972626.0869565215</v>
      </c>
      <c r="R359" s="20">
        <v>0</v>
      </c>
      <c r="S359" s="20">
        <f t="shared" si="9"/>
        <v>3184789.3913875516</v>
      </c>
      <c r="T359" s="20">
        <f t="shared" si="7"/>
        <v>3184700</v>
      </c>
      <c r="U359" s="21" t="s">
        <v>584</v>
      </c>
      <c r="V359" s="12" t="s">
        <v>2272</v>
      </c>
      <c r="W359" s="12" t="s">
        <v>2472</v>
      </c>
      <c r="X359" s="12" t="s">
        <v>2273</v>
      </c>
      <c r="Y359" s="22">
        <v>43294</v>
      </c>
      <c r="AA359" s="24" t="s">
        <v>1782</v>
      </c>
      <c r="AB359" s="76" t="s">
        <v>590</v>
      </c>
    </row>
    <row r="360" spans="1:28" ht="99" x14ac:dyDescent="0.35">
      <c r="A360" s="10" t="s">
        <v>3115</v>
      </c>
      <c r="B360" s="11" t="s">
        <v>591</v>
      </c>
      <c r="C360" s="12" t="s">
        <v>3094</v>
      </c>
      <c r="D360" s="13" t="s">
        <v>3116</v>
      </c>
      <c r="E360" s="14" t="s">
        <v>592</v>
      </c>
      <c r="F360" s="14" t="s">
        <v>592</v>
      </c>
      <c r="G360" s="15" t="s">
        <v>592</v>
      </c>
      <c r="H360" s="16" t="s">
        <v>592</v>
      </c>
      <c r="I360" s="13" t="s">
        <v>2215</v>
      </c>
      <c r="J360" s="13" t="s">
        <v>14</v>
      </c>
      <c r="K360" s="13">
        <v>560</v>
      </c>
      <c r="L360" s="17">
        <v>560</v>
      </c>
      <c r="M360" s="15" t="s">
        <v>3096</v>
      </c>
      <c r="N360" s="18">
        <v>2212163.3044310301</v>
      </c>
      <c r="O360" s="18">
        <v>748173.91304347804</v>
      </c>
      <c r="P360" s="19">
        <v>2960000</v>
      </c>
      <c r="Q360" s="20">
        <f t="shared" si="6"/>
        <v>972626.0869565215</v>
      </c>
      <c r="R360" s="20">
        <v>0</v>
      </c>
      <c r="S360" s="20">
        <f t="shared" si="9"/>
        <v>3184789.3913875516</v>
      </c>
      <c r="T360" s="20">
        <f t="shared" si="7"/>
        <v>3184700</v>
      </c>
      <c r="U360" s="21" t="s">
        <v>584</v>
      </c>
      <c r="V360" s="12" t="s">
        <v>2272</v>
      </c>
      <c r="W360" s="12" t="s">
        <v>2472</v>
      </c>
      <c r="X360" s="12" t="s">
        <v>2273</v>
      </c>
      <c r="Y360" s="22">
        <v>43294</v>
      </c>
      <c r="AA360" s="24" t="s">
        <v>1783</v>
      </c>
      <c r="AB360" s="76" t="s">
        <v>592</v>
      </c>
    </row>
    <row r="361" spans="1:28" ht="99" x14ac:dyDescent="0.35">
      <c r="A361" s="10" t="s">
        <v>3117</v>
      </c>
      <c r="B361" s="11" t="s">
        <v>3118</v>
      </c>
      <c r="C361" s="12" t="s">
        <v>3094</v>
      </c>
      <c r="D361" s="13" t="s">
        <v>3119</v>
      </c>
      <c r="E361" s="14" t="s">
        <v>3120</v>
      </c>
      <c r="F361" s="14" t="s">
        <v>3120</v>
      </c>
      <c r="G361" s="15" t="s">
        <v>3120</v>
      </c>
      <c r="H361" s="16" t="s">
        <v>3121</v>
      </c>
      <c r="I361" s="13" t="s">
        <v>2281</v>
      </c>
      <c r="J361" s="13" t="s">
        <v>14</v>
      </c>
      <c r="K361" s="13">
        <v>560</v>
      </c>
      <c r="L361" s="17">
        <v>560</v>
      </c>
      <c r="M361" s="15" t="s">
        <v>3096</v>
      </c>
      <c r="N361" s="18">
        <v>2212163.3044310301</v>
      </c>
      <c r="O361" s="18">
        <v>748173.91304347804</v>
      </c>
      <c r="P361" s="19">
        <v>2960000</v>
      </c>
      <c r="Q361" s="20">
        <f t="shared" si="6"/>
        <v>972626.0869565215</v>
      </c>
      <c r="R361" s="20">
        <v>0</v>
      </c>
      <c r="S361" s="20">
        <f t="shared" si="9"/>
        <v>3184789.3913875516</v>
      </c>
      <c r="T361" s="20">
        <f t="shared" si="7"/>
        <v>3184700</v>
      </c>
      <c r="U361" s="21" t="s">
        <v>584</v>
      </c>
      <c r="V361" s="12" t="s">
        <v>2272</v>
      </c>
      <c r="W361" s="12" t="s">
        <v>2472</v>
      </c>
      <c r="X361" s="12" t="s">
        <v>2273</v>
      </c>
      <c r="Y361" s="22">
        <v>43294</v>
      </c>
      <c r="AA361" s="79" t="s">
        <v>3122</v>
      </c>
      <c r="AB361" s="77"/>
    </row>
    <row r="362" spans="1:28" ht="99" x14ac:dyDescent="0.35">
      <c r="A362" s="10" t="s">
        <v>3123</v>
      </c>
      <c r="B362" s="11" t="s">
        <v>593</v>
      </c>
      <c r="C362" s="12" t="s">
        <v>3094</v>
      </c>
      <c r="D362" s="13" t="s">
        <v>3124</v>
      </c>
      <c r="E362" s="14" t="s">
        <v>594</v>
      </c>
      <c r="F362" s="14" t="s">
        <v>594</v>
      </c>
      <c r="G362" s="15" t="s">
        <v>594</v>
      </c>
      <c r="H362" s="16" t="s">
        <v>3125</v>
      </c>
      <c r="I362" s="13" t="s">
        <v>2215</v>
      </c>
      <c r="J362" s="13" t="s">
        <v>9</v>
      </c>
      <c r="K362" s="13">
        <v>560</v>
      </c>
      <c r="L362" s="17">
        <v>560</v>
      </c>
      <c r="M362" s="15" t="s">
        <v>3096</v>
      </c>
      <c r="N362" s="18">
        <v>2212163.3044310301</v>
      </c>
      <c r="O362" s="18">
        <v>748173.91304347804</v>
      </c>
      <c r="P362" s="19">
        <v>2960000</v>
      </c>
      <c r="Q362" s="20">
        <f t="shared" si="6"/>
        <v>972626.0869565215</v>
      </c>
      <c r="R362" s="20">
        <v>0</v>
      </c>
      <c r="S362" s="20">
        <f t="shared" si="9"/>
        <v>3184789.3913875516</v>
      </c>
      <c r="T362" s="20">
        <f t="shared" si="7"/>
        <v>3184700</v>
      </c>
      <c r="U362" s="21" t="s">
        <v>584</v>
      </c>
      <c r="V362" s="12" t="s">
        <v>2320</v>
      </c>
      <c r="W362" s="12" t="s">
        <v>2472</v>
      </c>
      <c r="X362" s="12" t="s">
        <v>2218</v>
      </c>
      <c r="Y362" s="22">
        <v>43294</v>
      </c>
      <c r="AA362" s="24" t="s">
        <v>1784</v>
      </c>
      <c r="AB362" s="76" t="s">
        <v>594</v>
      </c>
    </row>
    <row r="363" spans="1:28" ht="99" x14ac:dyDescent="0.35">
      <c r="A363" s="10" t="s">
        <v>3126</v>
      </c>
      <c r="B363" s="11" t="s">
        <v>595</v>
      </c>
      <c r="C363" s="12" t="s">
        <v>3094</v>
      </c>
      <c r="D363" s="13" t="s">
        <v>3127</v>
      </c>
      <c r="E363" s="14" t="s">
        <v>596</v>
      </c>
      <c r="F363" s="14" t="s">
        <v>596</v>
      </c>
      <c r="G363" s="15" t="s">
        <v>596</v>
      </c>
      <c r="H363" s="16" t="s">
        <v>596</v>
      </c>
      <c r="I363" s="13" t="s">
        <v>2281</v>
      </c>
      <c r="J363" s="13" t="s">
        <v>9</v>
      </c>
      <c r="K363" s="13">
        <v>560</v>
      </c>
      <c r="L363" s="17">
        <v>560</v>
      </c>
      <c r="M363" s="15" t="s">
        <v>3096</v>
      </c>
      <c r="N363" s="18">
        <v>2212163.3044310301</v>
      </c>
      <c r="O363" s="18">
        <v>748173.91304347804</v>
      </c>
      <c r="P363" s="19">
        <v>2960000</v>
      </c>
      <c r="Q363" s="20">
        <f t="shared" si="6"/>
        <v>972626.0869565215</v>
      </c>
      <c r="R363" s="20">
        <v>0</v>
      </c>
      <c r="S363" s="20">
        <f t="shared" si="9"/>
        <v>3184789.3913875516</v>
      </c>
      <c r="T363" s="20">
        <f t="shared" si="7"/>
        <v>3184700</v>
      </c>
      <c r="U363" s="21" t="s">
        <v>584</v>
      </c>
      <c r="V363" s="12" t="s">
        <v>2320</v>
      </c>
      <c r="W363" s="12" t="s">
        <v>2472</v>
      </c>
      <c r="X363" s="12" t="s">
        <v>2218</v>
      </c>
      <c r="Y363" s="22">
        <v>43294</v>
      </c>
      <c r="AA363" s="24" t="s">
        <v>1785</v>
      </c>
      <c r="AB363" s="76" t="s">
        <v>596</v>
      </c>
    </row>
    <row r="364" spans="1:28" ht="99" x14ac:dyDescent="0.35">
      <c r="A364" s="10" t="s">
        <v>3128</v>
      </c>
      <c r="B364" s="11" t="s">
        <v>597</v>
      </c>
      <c r="C364" s="12" t="s">
        <v>3094</v>
      </c>
      <c r="D364" s="13" t="s">
        <v>3129</v>
      </c>
      <c r="E364" s="14" t="s">
        <v>598</v>
      </c>
      <c r="F364" s="14" t="s">
        <v>598</v>
      </c>
      <c r="G364" s="15" t="s">
        <v>598</v>
      </c>
      <c r="H364" s="16" t="s">
        <v>598</v>
      </c>
      <c r="I364" s="13" t="s">
        <v>2215</v>
      </c>
      <c r="J364" s="13" t="s">
        <v>14</v>
      </c>
      <c r="K364" s="13">
        <v>560</v>
      </c>
      <c r="L364" s="17">
        <v>560</v>
      </c>
      <c r="M364" s="15" t="s">
        <v>3096</v>
      </c>
      <c r="N364" s="18">
        <v>2212163.3044310301</v>
      </c>
      <c r="O364" s="18">
        <v>748173.91304347804</v>
      </c>
      <c r="P364" s="19">
        <v>2960000</v>
      </c>
      <c r="Q364" s="20">
        <f t="shared" si="6"/>
        <v>972626.0869565215</v>
      </c>
      <c r="R364" s="20">
        <v>0</v>
      </c>
      <c r="S364" s="20">
        <f t="shared" si="9"/>
        <v>3184789.3913875516</v>
      </c>
      <c r="T364" s="20">
        <f t="shared" si="7"/>
        <v>3184700</v>
      </c>
      <c r="U364" s="21" t="s">
        <v>584</v>
      </c>
      <c r="V364" s="12" t="s">
        <v>2320</v>
      </c>
      <c r="W364" s="12" t="s">
        <v>2472</v>
      </c>
      <c r="X364" s="12" t="s">
        <v>2218</v>
      </c>
      <c r="Y364" s="22">
        <v>43294</v>
      </c>
      <c r="AA364" s="24" t="s">
        <v>1786</v>
      </c>
      <c r="AB364" s="76" t="s">
        <v>598</v>
      </c>
    </row>
    <row r="365" spans="1:28" ht="99" x14ac:dyDescent="0.35">
      <c r="A365" s="10" t="s">
        <v>3130</v>
      </c>
      <c r="B365" s="11" t="s">
        <v>599</v>
      </c>
      <c r="C365" s="12" t="s">
        <v>3094</v>
      </c>
      <c r="D365" s="13" t="s">
        <v>3131</v>
      </c>
      <c r="E365" s="14" t="s">
        <v>600</v>
      </c>
      <c r="F365" s="14" t="s">
        <v>600</v>
      </c>
      <c r="G365" s="15" t="s">
        <v>600</v>
      </c>
      <c r="H365" s="16" t="s">
        <v>600</v>
      </c>
      <c r="I365" s="13" t="s">
        <v>2281</v>
      </c>
      <c r="J365" s="13" t="s">
        <v>9</v>
      </c>
      <c r="K365" s="13">
        <v>560</v>
      </c>
      <c r="L365" s="17">
        <v>560</v>
      </c>
      <c r="M365" s="15" t="s">
        <v>3096</v>
      </c>
      <c r="N365" s="18">
        <v>2212163.3044310301</v>
      </c>
      <c r="O365" s="18">
        <v>748173.91304347804</v>
      </c>
      <c r="P365" s="19">
        <v>2960000</v>
      </c>
      <c r="Q365" s="20">
        <f t="shared" si="6"/>
        <v>972626.0869565215</v>
      </c>
      <c r="R365" s="20">
        <v>0</v>
      </c>
      <c r="S365" s="20">
        <f t="shared" si="9"/>
        <v>3184789.3913875516</v>
      </c>
      <c r="T365" s="20">
        <f t="shared" si="7"/>
        <v>3184700</v>
      </c>
      <c r="U365" s="21" t="s">
        <v>584</v>
      </c>
      <c r="V365" s="12" t="s">
        <v>2320</v>
      </c>
      <c r="W365" s="12" t="s">
        <v>2472</v>
      </c>
      <c r="X365" s="12" t="s">
        <v>2218</v>
      </c>
      <c r="Y365" s="22">
        <v>43294</v>
      </c>
      <c r="AA365" s="24" t="s">
        <v>1787</v>
      </c>
      <c r="AB365" s="76" t="s">
        <v>600</v>
      </c>
    </row>
    <row r="366" spans="1:28" ht="99" x14ac:dyDescent="0.35">
      <c r="A366" s="10" t="s">
        <v>3132</v>
      </c>
      <c r="B366" s="11" t="s">
        <v>601</v>
      </c>
      <c r="C366" s="12" t="s">
        <v>3094</v>
      </c>
      <c r="D366" s="13" t="s">
        <v>3133</v>
      </c>
      <c r="E366" s="14" t="s">
        <v>602</v>
      </c>
      <c r="F366" s="14" t="s">
        <v>602</v>
      </c>
      <c r="G366" s="15" t="s">
        <v>602</v>
      </c>
      <c r="H366" s="16" t="s">
        <v>602</v>
      </c>
      <c r="I366" s="13" t="s">
        <v>2215</v>
      </c>
      <c r="J366" s="13" t="s">
        <v>9</v>
      </c>
      <c r="K366" s="13">
        <v>560</v>
      </c>
      <c r="L366" s="17">
        <v>560</v>
      </c>
      <c r="M366" s="15" t="s">
        <v>3096</v>
      </c>
      <c r="N366" s="18">
        <v>2212163.3044310301</v>
      </c>
      <c r="O366" s="18">
        <v>748173.91304347804</v>
      </c>
      <c r="P366" s="19">
        <v>2960000</v>
      </c>
      <c r="Q366" s="20">
        <f t="shared" si="6"/>
        <v>972626.0869565215</v>
      </c>
      <c r="R366" s="20">
        <v>0</v>
      </c>
      <c r="S366" s="20">
        <f t="shared" si="9"/>
        <v>3184789.3913875516</v>
      </c>
      <c r="T366" s="20">
        <f t="shared" si="7"/>
        <v>3184700</v>
      </c>
      <c r="U366" s="21" t="s">
        <v>584</v>
      </c>
      <c r="V366" s="12" t="s">
        <v>2320</v>
      </c>
      <c r="W366" s="12" t="s">
        <v>2472</v>
      </c>
      <c r="X366" s="12" t="s">
        <v>2218</v>
      </c>
      <c r="Y366" s="22">
        <v>43294</v>
      </c>
      <c r="AA366" s="24" t="s">
        <v>1788</v>
      </c>
      <c r="AB366" s="76" t="s">
        <v>602</v>
      </c>
    </row>
    <row r="367" spans="1:28" ht="99" x14ac:dyDescent="0.35">
      <c r="A367" s="10" t="s">
        <v>3134</v>
      </c>
      <c r="B367" s="11" t="s">
        <v>603</v>
      </c>
      <c r="C367" s="12" t="s">
        <v>3094</v>
      </c>
      <c r="D367" s="13" t="s">
        <v>3135</v>
      </c>
      <c r="E367" s="14" t="s">
        <v>604</v>
      </c>
      <c r="F367" s="14" t="s">
        <v>604</v>
      </c>
      <c r="G367" s="15" t="s">
        <v>604</v>
      </c>
      <c r="H367" s="16" t="s">
        <v>604</v>
      </c>
      <c r="I367" s="13" t="s">
        <v>2281</v>
      </c>
      <c r="J367" s="13" t="s">
        <v>14</v>
      </c>
      <c r="K367" s="13">
        <v>560</v>
      </c>
      <c r="L367" s="17">
        <v>560</v>
      </c>
      <c r="M367" s="15" t="s">
        <v>3096</v>
      </c>
      <c r="N367" s="18">
        <v>2212163.3044310301</v>
      </c>
      <c r="O367" s="18">
        <v>748173.91304347804</v>
      </c>
      <c r="P367" s="19">
        <v>2960000</v>
      </c>
      <c r="Q367" s="20">
        <f t="shared" si="6"/>
        <v>972626.0869565215</v>
      </c>
      <c r="R367" s="20">
        <v>0</v>
      </c>
      <c r="S367" s="20">
        <f t="shared" si="9"/>
        <v>3184789.3913875516</v>
      </c>
      <c r="T367" s="20">
        <f t="shared" si="7"/>
        <v>3184700</v>
      </c>
      <c r="U367" s="21" t="s">
        <v>584</v>
      </c>
      <c r="V367" s="12" t="s">
        <v>2320</v>
      </c>
      <c r="W367" s="12" t="s">
        <v>2472</v>
      </c>
      <c r="X367" s="12" t="s">
        <v>2218</v>
      </c>
      <c r="Y367" s="22">
        <v>43294</v>
      </c>
      <c r="AA367" s="24" t="s">
        <v>1789</v>
      </c>
      <c r="AB367" s="76" t="s">
        <v>604</v>
      </c>
    </row>
    <row r="368" spans="1:28" ht="99" x14ac:dyDescent="0.35">
      <c r="A368" s="10" t="s">
        <v>3136</v>
      </c>
      <c r="B368" s="11" t="s">
        <v>605</v>
      </c>
      <c r="C368" s="12" t="s">
        <v>3094</v>
      </c>
      <c r="D368" s="13" t="s">
        <v>3137</v>
      </c>
      <c r="E368" s="14" t="s">
        <v>606</v>
      </c>
      <c r="F368" s="14" t="s">
        <v>606</v>
      </c>
      <c r="G368" s="15" t="s">
        <v>606</v>
      </c>
      <c r="H368" s="16" t="s">
        <v>606</v>
      </c>
      <c r="I368" s="13" t="s">
        <v>2281</v>
      </c>
      <c r="J368" s="13" t="s">
        <v>14</v>
      </c>
      <c r="K368" s="13">
        <v>560</v>
      </c>
      <c r="L368" s="17">
        <v>560</v>
      </c>
      <c r="M368" s="15" t="s">
        <v>3096</v>
      </c>
      <c r="N368" s="18">
        <v>2212163.3044310301</v>
      </c>
      <c r="O368" s="18">
        <v>748173.91304347804</v>
      </c>
      <c r="P368" s="19">
        <v>2960000</v>
      </c>
      <c r="Q368" s="20">
        <f t="shared" si="6"/>
        <v>972626.0869565215</v>
      </c>
      <c r="R368" s="20">
        <v>0</v>
      </c>
      <c r="S368" s="20">
        <f t="shared" si="9"/>
        <v>3184789.3913875516</v>
      </c>
      <c r="T368" s="20">
        <f t="shared" si="7"/>
        <v>3184700</v>
      </c>
      <c r="U368" s="21" t="s">
        <v>584</v>
      </c>
      <c r="V368" s="12" t="s">
        <v>2320</v>
      </c>
      <c r="W368" s="12" t="s">
        <v>2472</v>
      </c>
      <c r="X368" s="12" t="s">
        <v>2218</v>
      </c>
      <c r="Y368" s="22">
        <v>43294</v>
      </c>
      <c r="AA368" s="24" t="s">
        <v>1790</v>
      </c>
      <c r="AB368" s="76" t="s">
        <v>606</v>
      </c>
    </row>
    <row r="369" spans="1:28" ht="99" x14ac:dyDescent="0.35">
      <c r="A369" s="10" t="s">
        <v>3138</v>
      </c>
      <c r="B369" s="11" t="s">
        <v>607</v>
      </c>
      <c r="C369" s="12" t="s">
        <v>3094</v>
      </c>
      <c r="D369" s="13" t="s">
        <v>3139</v>
      </c>
      <c r="E369" s="14" t="s">
        <v>608</v>
      </c>
      <c r="F369" s="14" t="s">
        <v>608</v>
      </c>
      <c r="G369" s="15" t="s">
        <v>608</v>
      </c>
      <c r="H369" s="16" t="s">
        <v>608</v>
      </c>
      <c r="I369" s="13" t="s">
        <v>2215</v>
      </c>
      <c r="J369" s="13" t="s">
        <v>9</v>
      </c>
      <c r="K369" s="13">
        <v>560</v>
      </c>
      <c r="L369" s="17">
        <v>560</v>
      </c>
      <c r="M369" s="15" t="s">
        <v>3096</v>
      </c>
      <c r="N369" s="18">
        <v>2212163.3044310301</v>
      </c>
      <c r="O369" s="18">
        <v>748173.91304347804</v>
      </c>
      <c r="P369" s="19">
        <v>2960000</v>
      </c>
      <c r="Q369" s="20">
        <f t="shared" si="6"/>
        <v>972626.0869565215</v>
      </c>
      <c r="R369" s="20">
        <v>0</v>
      </c>
      <c r="S369" s="20">
        <f t="shared" si="9"/>
        <v>3184789.3913875516</v>
      </c>
      <c r="T369" s="20">
        <f t="shared" si="7"/>
        <v>3184700</v>
      </c>
      <c r="U369" s="21" t="s">
        <v>584</v>
      </c>
      <c r="V369" s="12" t="s">
        <v>2320</v>
      </c>
      <c r="W369" s="12" t="s">
        <v>2472</v>
      </c>
      <c r="X369" s="12" t="s">
        <v>2218</v>
      </c>
      <c r="Y369" s="22">
        <v>43294</v>
      </c>
      <c r="AA369" s="24" t="s">
        <v>1791</v>
      </c>
      <c r="AB369" s="76" t="s">
        <v>608</v>
      </c>
    </row>
    <row r="370" spans="1:28" ht="99" x14ac:dyDescent="0.35">
      <c r="A370" s="10" t="s">
        <v>3140</v>
      </c>
      <c r="B370" s="11" t="s">
        <v>609</v>
      </c>
      <c r="C370" s="12" t="s">
        <v>3094</v>
      </c>
      <c r="D370" s="13" t="s">
        <v>3141</v>
      </c>
      <c r="E370" s="14" t="s">
        <v>610</v>
      </c>
      <c r="F370" s="14" t="s">
        <v>610</v>
      </c>
      <c r="G370" s="15" t="s">
        <v>610</v>
      </c>
      <c r="H370" s="16" t="s">
        <v>610</v>
      </c>
      <c r="I370" s="13" t="s">
        <v>2281</v>
      </c>
      <c r="J370" s="13" t="s">
        <v>14</v>
      </c>
      <c r="K370" s="13">
        <v>560</v>
      </c>
      <c r="L370" s="17">
        <v>560</v>
      </c>
      <c r="M370" s="15" t="s">
        <v>3096</v>
      </c>
      <c r="N370" s="18">
        <v>2212163.3044310301</v>
      </c>
      <c r="O370" s="18">
        <v>748173.91304347804</v>
      </c>
      <c r="P370" s="19">
        <v>2960000</v>
      </c>
      <c r="Q370" s="20">
        <f t="shared" si="6"/>
        <v>972626.0869565215</v>
      </c>
      <c r="R370" s="20">
        <v>0</v>
      </c>
      <c r="S370" s="20">
        <f t="shared" si="9"/>
        <v>3184789.3913875516</v>
      </c>
      <c r="T370" s="20">
        <f t="shared" si="7"/>
        <v>3184700</v>
      </c>
      <c r="U370" s="21" t="s">
        <v>584</v>
      </c>
      <c r="V370" s="12" t="s">
        <v>2320</v>
      </c>
      <c r="W370" s="12" t="s">
        <v>2472</v>
      </c>
      <c r="X370" s="12" t="s">
        <v>2218</v>
      </c>
      <c r="Y370" s="22">
        <v>43294</v>
      </c>
      <c r="AA370" s="24" t="s">
        <v>1792</v>
      </c>
      <c r="AB370" s="76" t="s">
        <v>610</v>
      </c>
    </row>
    <row r="371" spans="1:28" ht="33" x14ac:dyDescent="0.35">
      <c r="A371" s="10" t="s">
        <v>3142</v>
      </c>
      <c r="B371" s="11" t="s">
        <v>151</v>
      </c>
      <c r="C371" s="12" t="s">
        <v>3143</v>
      </c>
      <c r="D371" s="13" t="s">
        <v>3144</v>
      </c>
      <c r="E371" s="14" t="s">
        <v>152</v>
      </c>
      <c r="F371" s="14" t="s">
        <v>152</v>
      </c>
      <c r="G371" s="15" t="s">
        <v>152</v>
      </c>
      <c r="H371" s="16" t="s">
        <v>3145</v>
      </c>
      <c r="I371" s="13" t="s">
        <v>2215</v>
      </c>
      <c r="J371" s="13" t="s">
        <v>14</v>
      </c>
      <c r="K371" s="13">
        <v>438</v>
      </c>
      <c r="L371" s="17">
        <v>438</v>
      </c>
      <c r="M371" s="15" t="s">
        <v>3146</v>
      </c>
      <c r="N371" s="18">
        <v>2557991.1255541001</v>
      </c>
      <c r="O371" s="18">
        <v>997043.47826086998</v>
      </c>
      <c r="P371" s="19">
        <v>3555000</v>
      </c>
      <c r="Q371" s="20">
        <f t="shared" si="6"/>
        <v>1296156.5217391308</v>
      </c>
      <c r="R371" s="20">
        <v>0</v>
      </c>
      <c r="S371" s="20">
        <f t="shared" si="9"/>
        <v>3854147.647293231</v>
      </c>
      <c r="T371" s="20">
        <f t="shared" si="7"/>
        <v>3854100</v>
      </c>
      <c r="U371" s="21" t="s">
        <v>10</v>
      </c>
      <c r="V371" s="12" t="s">
        <v>2272</v>
      </c>
      <c r="W371" s="12" t="s">
        <v>2472</v>
      </c>
      <c r="X371" s="12" t="s">
        <v>2273</v>
      </c>
      <c r="Y371" s="22">
        <v>43294</v>
      </c>
      <c r="Z371" s="23" t="s">
        <v>2219</v>
      </c>
      <c r="AA371" s="24" t="s">
        <v>1793</v>
      </c>
      <c r="AB371" s="76" t="s">
        <v>152</v>
      </c>
    </row>
    <row r="372" spans="1:28" ht="33" x14ac:dyDescent="0.35">
      <c r="A372" s="10" t="s">
        <v>3147</v>
      </c>
      <c r="B372" s="11" t="s">
        <v>153</v>
      </c>
      <c r="C372" s="12" t="s">
        <v>3143</v>
      </c>
      <c r="D372" s="13" t="s">
        <v>3148</v>
      </c>
      <c r="E372" s="14" t="s">
        <v>154</v>
      </c>
      <c r="F372" s="14" t="s">
        <v>154</v>
      </c>
      <c r="G372" s="15" t="s">
        <v>154</v>
      </c>
      <c r="H372" s="16" t="s">
        <v>154</v>
      </c>
      <c r="I372" s="13" t="s">
        <v>2215</v>
      </c>
      <c r="J372" s="13" t="s">
        <v>14</v>
      </c>
      <c r="K372" s="13">
        <v>438</v>
      </c>
      <c r="L372" s="17">
        <v>438</v>
      </c>
      <c r="M372" s="15" t="s">
        <v>3146</v>
      </c>
      <c r="N372" s="18">
        <v>2557991.1255541001</v>
      </c>
      <c r="O372" s="18">
        <v>997043.47826086998</v>
      </c>
      <c r="P372" s="19">
        <v>3555000</v>
      </c>
      <c r="Q372" s="20">
        <f t="shared" si="6"/>
        <v>1296156.5217391308</v>
      </c>
      <c r="R372" s="20">
        <v>0</v>
      </c>
      <c r="S372" s="20">
        <f t="shared" si="9"/>
        <v>3854147.647293231</v>
      </c>
      <c r="T372" s="20">
        <f t="shared" si="7"/>
        <v>3854100</v>
      </c>
      <c r="U372" s="21" t="s">
        <v>10</v>
      </c>
      <c r="V372" s="12" t="s">
        <v>2272</v>
      </c>
      <c r="W372" s="12" t="s">
        <v>2472</v>
      </c>
      <c r="X372" s="12" t="s">
        <v>2273</v>
      </c>
      <c r="Y372" s="22">
        <v>43294</v>
      </c>
      <c r="Z372" s="23" t="s">
        <v>2219</v>
      </c>
      <c r="AA372" s="24" t="s">
        <v>1794</v>
      </c>
      <c r="AB372" s="76" t="s">
        <v>154</v>
      </c>
    </row>
    <row r="373" spans="1:28" ht="33" x14ac:dyDescent="0.35">
      <c r="A373" s="10" t="s">
        <v>3149</v>
      </c>
      <c r="B373" s="11" t="s">
        <v>155</v>
      </c>
      <c r="C373" s="12" t="s">
        <v>3143</v>
      </c>
      <c r="D373" s="13" t="s">
        <v>3150</v>
      </c>
      <c r="E373" s="14" t="s">
        <v>156</v>
      </c>
      <c r="F373" s="14" t="s">
        <v>156</v>
      </c>
      <c r="G373" s="15" t="s">
        <v>156</v>
      </c>
      <c r="H373" s="16" t="s">
        <v>156</v>
      </c>
      <c r="I373" s="13" t="s">
        <v>2215</v>
      </c>
      <c r="J373" s="13" t="s">
        <v>9</v>
      </c>
      <c r="K373" s="13">
        <v>438</v>
      </c>
      <c r="L373" s="17">
        <v>438</v>
      </c>
      <c r="M373" s="15" t="s">
        <v>3146</v>
      </c>
      <c r="N373" s="18">
        <v>2557991.1255541001</v>
      </c>
      <c r="O373" s="18">
        <v>997043.47826086998</v>
      </c>
      <c r="P373" s="19">
        <v>3555000</v>
      </c>
      <c r="Q373" s="20">
        <f t="shared" si="6"/>
        <v>1296156.5217391308</v>
      </c>
      <c r="R373" s="20">
        <v>0</v>
      </c>
      <c r="S373" s="20">
        <f t="shared" si="9"/>
        <v>3854147.647293231</v>
      </c>
      <c r="T373" s="20">
        <f t="shared" si="7"/>
        <v>3854100</v>
      </c>
      <c r="U373" s="21" t="s">
        <v>10</v>
      </c>
      <c r="V373" s="12" t="s">
        <v>2272</v>
      </c>
      <c r="W373" s="12" t="s">
        <v>2472</v>
      </c>
      <c r="X373" s="12" t="s">
        <v>2273</v>
      </c>
      <c r="Y373" s="22">
        <v>43294</v>
      </c>
      <c r="Z373" s="23" t="s">
        <v>2219</v>
      </c>
      <c r="AA373" s="24" t="s">
        <v>1795</v>
      </c>
      <c r="AB373" s="76" t="s">
        <v>156</v>
      </c>
    </row>
    <row r="374" spans="1:28" ht="33" x14ac:dyDescent="0.35">
      <c r="A374" s="10" t="s">
        <v>3151</v>
      </c>
      <c r="B374" s="11" t="s">
        <v>157</v>
      </c>
      <c r="C374" s="12" t="s">
        <v>3143</v>
      </c>
      <c r="D374" s="13" t="s">
        <v>3152</v>
      </c>
      <c r="E374" s="14" t="s">
        <v>158</v>
      </c>
      <c r="F374" s="14" t="s">
        <v>158</v>
      </c>
      <c r="G374" s="15" t="s">
        <v>158</v>
      </c>
      <c r="H374" s="16" t="s">
        <v>158</v>
      </c>
      <c r="I374" s="13" t="s">
        <v>2215</v>
      </c>
      <c r="J374" s="13" t="s">
        <v>14</v>
      </c>
      <c r="K374" s="13">
        <v>438</v>
      </c>
      <c r="L374" s="17">
        <v>438</v>
      </c>
      <c r="M374" s="15" t="s">
        <v>3146</v>
      </c>
      <c r="N374" s="18">
        <v>2557991.1255541001</v>
      </c>
      <c r="O374" s="18">
        <v>997043.47826086998</v>
      </c>
      <c r="P374" s="19">
        <v>3555000</v>
      </c>
      <c r="Q374" s="20">
        <f t="shared" si="6"/>
        <v>1296156.5217391308</v>
      </c>
      <c r="R374" s="20">
        <v>0</v>
      </c>
      <c r="S374" s="20">
        <f t="shared" si="9"/>
        <v>3854147.647293231</v>
      </c>
      <c r="T374" s="20">
        <f t="shared" si="7"/>
        <v>3854100</v>
      </c>
      <c r="U374" s="21" t="s">
        <v>10</v>
      </c>
      <c r="V374" s="12" t="s">
        <v>2320</v>
      </c>
      <c r="W374" s="12" t="s">
        <v>2472</v>
      </c>
      <c r="X374" s="12" t="s">
        <v>2226</v>
      </c>
      <c r="Y374" s="22">
        <v>43294</v>
      </c>
      <c r="Z374" s="23" t="s">
        <v>2219</v>
      </c>
      <c r="AA374" s="24" t="s">
        <v>1796</v>
      </c>
      <c r="AB374" s="76" t="s">
        <v>158</v>
      </c>
    </row>
    <row r="375" spans="1:28" ht="33" x14ac:dyDescent="0.35">
      <c r="A375" s="10" t="s">
        <v>3153</v>
      </c>
      <c r="B375" s="11" t="s">
        <v>159</v>
      </c>
      <c r="C375" s="12" t="s">
        <v>3143</v>
      </c>
      <c r="D375" s="13" t="s">
        <v>3154</v>
      </c>
      <c r="E375" s="14" t="s">
        <v>154</v>
      </c>
      <c r="F375" s="14" t="s">
        <v>154</v>
      </c>
      <c r="G375" s="15" t="s">
        <v>154</v>
      </c>
      <c r="H375" s="16" t="s">
        <v>154</v>
      </c>
      <c r="I375" s="13" t="s">
        <v>2215</v>
      </c>
      <c r="J375" s="13" t="s">
        <v>64</v>
      </c>
      <c r="K375" s="13">
        <v>438</v>
      </c>
      <c r="L375" s="17">
        <v>438</v>
      </c>
      <c r="M375" s="15" t="s">
        <v>3146</v>
      </c>
      <c r="N375" s="18">
        <v>2557991.1255541001</v>
      </c>
      <c r="O375" s="18">
        <v>997043.47826086998</v>
      </c>
      <c r="P375" s="19">
        <v>3555000</v>
      </c>
      <c r="Q375" s="20">
        <f t="shared" si="6"/>
        <v>1296156.5217391308</v>
      </c>
      <c r="R375" s="20">
        <v>0</v>
      </c>
      <c r="S375" s="20">
        <f t="shared" si="9"/>
        <v>3854147.647293231</v>
      </c>
      <c r="T375" s="20">
        <f t="shared" si="7"/>
        <v>3854100</v>
      </c>
      <c r="U375" s="21" t="s">
        <v>10</v>
      </c>
      <c r="V375" s="12" t="s">
        <v>2320</v>
      </c>
      <c r="W375" s="12" t="s">
        <v>2472</v>
      </c>
      <c r="X375" s="12" t="s">
        <v>2218</v>
      </c>
      <c r="Y375" s="22">
        <v>43294</v>
      </c>
      <c r="Z375" s="23" t="s">
        <v>2219</v>
      </c>
      <c r="AA375" s="24" t="s">
        <v>1797</v>
      </c>
      <c r="AB375" s="76" t="s">
        <v>154</v>
      </c>
    </row>
    <row r="376" spans="1:28" ht="82.5" x14ac:dyDescent="0.35">
      <c r="A376" s="10" t="s">
        <v>3155</v>
      </c>
      <c r="B376" s="11" t="s">
        <v>1388</v>
      </c>
      <c r="C376" s="12" t="s">
        <v>3156</v>
      </c>
      <c r="D376" s="13" t="s">
        <v>3157</v>
      </c>
      <c r="E376" s="14" t="s">
        <v>1389</v>
      </c>
      <c r="F376" s="14" t="s">
        <v>1389</v>
      </c>
      <c r="G376" s="15" t="s">
        <v>1389</v>
      </c>
      <c r="H376" s="16" t="s">
        <v>1389</v>
      </c>
      <c r="I376" s="13" t="s">
        <v>2281</v>
      </c>
      <c r="J376" s="13" t="s">
        <v>64</v>
      </c>
      <c r="K376" s="13">
        <v>563</v>
      </c>
      <c r="L376" s="17">
        <v>563</v>
      </c>
      <c r="M376" s="15" t="s">
        <v>3158</v>
      </c>
      <c r="N376" s="18">
        <v>3061704.3760934402</v>
      </c>
      <c r="O376" s="18">
        <v>997043.47826086998</v>
      </c>
      <c r="P376" s="19">
        <v>4059000</v>
      </c>
      <c r="Q376" s="20">
        <f t="shared" si="6"/>
        <v>1296156.5217391308</v>
      </c>
      <c r="R376" s="20">
        <v>0</v>
      </c>
      <c r="S376" s="20">
        <f t="shared" si="9"/>
        <v>4357860.8978325706</v>
      </c>
      <c r="T376" s="20">
        <f t="shared" si="7"/>
        <v>4357800</v>
      </c>
      <c r="U376" s="21" t="s">
        <v>659</v>
      </c>
      <c r="V376" s="12" t="s">
        <v>2272</v>
      </c>
      <c r="W376" s="12" t="s">
        <v>2472</v>
      </c>
      <c r="X376" s="12" t="s">
        <v>2273</v>
      </c>
      <c r="Y376" s="22">
        <v>43294</v>
      </c>
      <c r="AA376" s="24" t="s">
        <v>1798</v>
      </c>
      <c r="AB376" s="76" t="s">
        <v>1389</v>
      </c>
    </row>
    <row r="377" spans="1:28" ht="82.5" x14ac:dyDescent="0.35">
      <c r="A377" s="10" t="s">
        <v>3159</v>
      </c>
      <c r="B377" s="11" t="s">
        <v>1390</v>
      </c>
      <c r="C377" s="12" t="s">
        <v>3156</v>
      </c>
      <c r="D377" s="13" t="s">
        <v>3160</v>
      </c>
      <c r="E377" s="14" t="s">
        <v>1391</v>
      </c>
      <c r="F377" s="14" t="s">
        <v>1391</v>
      </c>
      <c r="G377" s="15" t="s">
        <v>1391</v>
      </c>
      <c r="H377" s="16" t="s">
        <v>1391</v>
      </c>
      <c r="I377" s="13" t="s">
        <v>2281</v>
      </c>
      <c r="J377" s="13" t="s">
        <v>14</v>
      </c>
      <c r="K377" s="13">
        <v>563</v>
      </c>
      <c r="L377" s="17">
        <v>563</v>
      </c>
      <c r="M377" s="15" t="s">
        <v>3158</v>
      </c>
      <c r="N377" s="18">
        <v>3061704.3760934402</v>
      </c>
      <c r="O377" s="18">
        <v>997043.47826086998</v>
      </c>
      <c r="P377" s="19">
        <v>4059000</v>
      </c>
      <c r="Q377" s="20">
        <f t="shared" si="6"/>
        <v>1296156.5217391308</v>
      </c>
      <c r="R377" s="20">
        <v>0</v>
      </c>
      <c r="S377" s="20">
        <f t="shared" si="9"/>
        <v>4357860.8978325706</v>
      </c>
      <c r="T377" s="20">
        <f t="shared" si="7"/>
        <v>4357800</v>
      </c>
      <c r="U377" s="21" t="s">
        <v>659</v>
      </c>
      <c r="V377" s="12" t="s">
        <v>2272</v>
      </c>
      <c r="W377" s="12" t="s">
        <v>2472</v>
      </c>
      <c r="X377" s="12" t="s">
        <v>2273</v>
      </c>
      <c r="Y377" s="22">
        <v>43294</v>
      </c>
      <c r="AA377" s="24" t="s">
        <v>1799</v>
      </c>
      <c r="AB377" s="76" t="s">
        <v>1391</v>
      </c>
    </row>
    <row r="378" spans="1:28" ht="82.5" x14ac:dyDescent="0.35">
      <c r="A378" s="10" t="s">
        <v>3161</v>
      </c>
      <c r="B378" s="11" t="s">
        <v>1392</v>
      </c>
      <c r="C378" s="12" t="s">
        <v>3156</v>
      </c>
      <c r="D378" s="13" t="s">
        <v>3162</v>
      </c>
      <c r="E378" s="14" t="s">
        <v>1393</v>
      </c>
      <c r="F378" s="14" t="s">
        <v>1393</v>
      </c>
      <c r="G378" s="15" t="s">
        <v>1393</v>
      </c>
      <c r="H378" s="16" t="s">
        <v>1393</v>
      </c>
      <c r="I378" s="13" t="s">
        <v>2281</v>
      </c>
      <c r="J378" s="13" t="s">
        <v>14</v>
      </c>
      <c r="K378" s="13">
        <v>563</v>
      </c>
      <c r="L378" s="17">
        <v>563</v>
      </c>
      <c r="M378" s="15" t="s">
        <v>3158</v>
      </c>
      <c r="N378" s="18">
        <v>3061704.3760934402</v>
      </c>
      <c r="O378" s="18">
        <v>997043.47826086998</v>
      </c>
      <c r="P378" s="19">
        <v>4059000</v>
      </c>
      <c r="Q378" s="20">
        <f t="shared" si="6"/>
        <v>1296156.5217391308</v>
      </c>
      <c r="R378" s="20">
        <v>0</v>
      </c>
      <c r="S378" s="20">
        <f t="shared" si="9"/>
        <v>4357860.8978325706</v>
      </c>
      <c r="T378" s="20">
        <f t="shared" si="7"/>
        <v>4357800</v>
      </c>
      <c r="U378" s="21" t="s">
        <v>659</v>
      </c>
      <c r="V378" s="12" t="s">
        <v>2272</v>
      </c>
      <c r="W378" s="12" t="s">
        <v>2472</v>
      </c>
      <c r="X378" s="12" t="s">
        <v>2273</v>
      </c>
      <c r="Y378" s="22">
        <v>43294</v>
      </c>
      <c r="AA378" s="24" t="s">
        <v>1800</v>
      </c>
      <c r="AB378" s="76" t="s">
        <v>1393</v>
      </c>
    </row>
    <row r="379" spans="1:28" ht="82.5" x14ac:dyDescent="0.35">
      <c r="A379" s="10" t="s">
        <v>3163</v>
      </c>
      <c r="B379" s="11" t="s">
        <v>1394</v>
      </c>
      <c r="C379" s="12" t="s">
        <v>3156</v>
      </c>
      <c r="D379" s="13" t="s">
        <v>3164</v>
      </c>
      <c r="E379" s="14" t="s">
        <v>1395</v>
      </c>
      <c r="F379" s="14" t="s">
        <v>1395</v>
      </c>
      <c r="G379" s="15" t="s">
        <v>1395</v>
      </c>
      <c r="H379" s="16" t="s">
        <v>1395</v>
      </c>
      <c r="I379" s="13" t="s">
        <v>2281</v>
      </c>
      <c r="J379" s="13" t="s">
        <v>64</v>
      </c>
      <c r="K379" s="13">
        <v>563</v>
      </c>
      <c r="L379" s="17">
        <v>563</v>
      </c>
      <c r="M379" s="15" t="s">
        <v>3158</v>
      </c>
      <c r="N379" s="18">
        <v>3061704.3760934402</v>
      </c>
      <c r="O379" s="18">
        <v>997043.47826086998</v>
      </c>
      <c r="P379" s="19">
        <v>4059000</v>
      </c>
      <c r="Q379" s="20">
        <f t="shared" si="6"/>
        <v>1296156.5217391308</v>
      </c>
      <c r="R379" s="20">
        <v>0</v>
      </c>
      <c r="S379" s="20">
        <f t="shared" si="9"/>
        <v>4357860.8978325706</v>
      </c>
      <c r="T379" s="20">
        <f t="shared" si="7"/>
        <v>4357800</v>
      </c>
      <c r="U379" s="21" t="s">
        <v>659</v>
      </c>
      <c r="V379" s="12" t="s">
        <v>2272</v>
      </c>
      <c r="W379" s="12" t="s">
        <v>2472</v>
      </c>
      <c r="X379" s="12" t="s">
        <v>2273</v>
      </c>
      <c r="Y379" s="22">
        <v>43294</v>
      </c>
      <c r="AA379" s="24" t="s">
        <v>1801</v>
      </c>
      <c r="AB379" s="76" t="s">
        <v>1395</v>
      </c>
    </row>
    <row r="380" spans="1:28" ht="82.5" x14ac:dyDescent="0.35">
      <c r="A380" s="10" t="s">
        <v>3165</v>
      </c>
      <c r="B380" s="11" t="s">
        <v>1396</v>
      </c>
      <c r="C380" s="12" t="s">
        <v>3156</v>
      </c>
      <c r="D380" s="13" t="s">
        <v>3166</v>
      </c>
      <c r="E380" s="14" t="s">
        <v>1397</v>
      </c>
      <c r="F380" s="14" t="s">
        <v>1397</v>
      </c>
      <c r="G380" s="15" t="s">
        <v>1397</v>
      </c>
      <c r="H380" s="16" t="s">
        <v>1397</v>
      </c>
      <c r="I380" s="13" t="s">
        <v>2215</v>
      </c>
      <c r="J380" s="13" t="s">
        <v>14</v>
      </c>
      <c r="K380" s="13">
        <v>563</v>
      </c>
      <c r="L380" s="17">
        <v>563</v>
      </c>
      <c r="M380" s="15" t="s">
        <v>3158</v>
      </c>
      <c r="N380" s="18">
        <v>3061704.3760934402</v>
      </c>
      <c r="O380" s="18">
        <v>997043.47826086998</v>
      </c>
      <c r="P380" s="19">
        <v>4059000</v>
      </c>
      <c r="Q380" s="20">
        <f t="shared" si="6"/>
        <v>1296156.5217391308</v>
      </c>
      <c r="R380" s="20">
        <v>0</v>
      </c>
      <c r="S380" s="20">
        <f t="shared" si="9"/>
        <v>4357860.8978325706</v>
      </c>
      <c r="T380" s="20">
        <f t="shared" si="7"/>
        <v>4357800</v>
      </c>
      <c r="U380" s="21" t="s">
        <v>659</v>
      </c>
      <c r="V380" s="12" t="s">
        <v>2272</v>
      </c>
      <c r="W380" s="12" t="s">
        <v>2472</v>
      </c>
      <c r="X380" s="12" t="s">
        <v>2273</v>
      </c>
      <c r="Y380" s="22">
        <v>43294</v>
      </c>
      <c r="AA380" s="24" t="s">
        <v>1802</v>
      </c>
      <c r="AB380" s="76" t="s">
        <v>1397</v>
      </c>
    </row>
    <row r="381" spans="1:28" ht="82.5" x14ac:dyDescent="0.35">
      <c r="A381" s="10" t="s">
        <v>3167</v>
      </c>
      <c r="B381" s="11" t="s">
        <v>657</v>
      </c>
      <c r="C381" s="12" t="s">
        <v>3156</v>
      </c>
      <c r="D381" s="13" t="s">
        <v>3168</v>
      </c>
      <c r="E381" s="14" t="s">
        <v>658</v>
      </c>
      <c r="F381" s="14" t="s">
        <v>658</v>
      </c>
      <c r="G381" s="15" t="s">
        <v>658</v>
      </c>
      <c r="H381" s="16" t="s">
        <v>658</v>
      </c>
      <c r="I381" s="13" t="s">
        <v>2215</v>
      </c>
      <c r="J381" s="13" t="s">
        <v>14</v>
      </c>
      <c r="K381" s="13">
        <v>563</v>
      </c>
      <c r="L381" s="17">
        <v>563</v>
      </c>
      <c r="M381" s="15" t="s">
        <v>3158</v>
      </c>
      <c r="N381" s="18">
        <v>3061704.3760934402</v>
      </c>
      <c r="O381" s="18">
        <v>997043.47826086998</v>
      </c>
      <c r="P381" s="19">
        <v>4059000</v>
      </c>
      <c r="Q381" s="20">
        <f t="shared" si="6"/>
        <v>1296156.5217391308</v>
      </c>
      <c r="R381" s="20">
        <v>0</v>
      </c>
      <c r="S381" s="20">
        <f t="shared" si="9"/>
        <v>4357860.8978325706</v>
      </c>
      <c r="T381" s="20">
        <f t="shared" si="7"/>
        <v>4357800</v>
      </c>
      <c r="U381" s="21" t="s">
        <v>659</v>
      </c>
      <c r="V381" s="12" t="s">
        <v>2272</v>
      </c>
      <c r="W381" s="12" t="s">
        <v>2472</v>
      </c>
      <c r="X381" s="12" t="s">
        <v>2273</v>
      </c>
      <c r="Y381" s="22">
        <v>43294</v>
      </c>
      <c r="AA381" s="24" t="s">
        <v>1803</v>
      </c>
      <c r="AB381" s="76" t="s">
        <v>658</v>
      </c>
    </row>
    <row r="382" spans="1:28" ht="82.5" x14ac:dyDescent="0.35">
      <c r="A382" s="10" t="s">
        <v>3169</v>
      </c>
      <c r="B382" s="11" t="s">
        <v>1398</v>
      </c>
      <c r="C382" s="12" t="s">
        <v>3156</v>
      </c>
      <c r="D382" s="13" t="s">
        <v>3170</v>
      </c>
      <c r="E382" s="14" t="s">
        <v>1399</v>
      </c>
      <c r="F382" s="14" t="s">
        <v>1399</v>
      </c>
      <c r="G382" s="15" t="s">
        <v>1399</v>
      </c>
      <c r="H382" s="16" t="s">
        <v>1399</v>
      </c>
      <c r="I382" s="13" t="s">
        <v>2215</v>
      </c>
      <c r="J382" s="13" t="s">
        <v>14</v>
      </c>
      <c r="K382" s="13">
        <v>563</v>
      </c>
      <c r="L382" s="17">
        <v>563</v>
      </c>
      <c r="M382" s="15" t="s">
        <v>3158</v>
      </c>
      <c r="N382" s="18">
        <v>3061704.3760934402</v>
      </c>
      <c r="O382" s="18">
        <v>997043.47826086998</v>
      </c>
      <c r="P382" s="19">
        <v>4059000</v>
      </c>
      <c r="Q382" s="20">
        <f t="shared" si="6"/>
        <v>1296156.5217391308</v>
      </c>
      <c r="R382" s="20">
        <v>0</v>
      </c>
      <c r="S382" s="20">
        <f t="shared" si="9"/>
        <v>4357860.8978325706</v>
      </c>
      <c r="T382" s="20">
        <f t="shared" si="7"/>
        <v>4357800</v>
      </c>
      <c r="U382" s="21" t="s">
        <v>659</v>
      </c>
      <c r="V382" s="12" t="s">
        <v>2272</v>
      </c>
      <c r="W382" s="12" t="s">
        <v>2472</v>
      </c>
      <c r="X382" s="12" t="s">
        <v>2273</v>
      </c>
      <c r="Y382" s="22">
        <v>43294</v>
      </c>
      <c r="AA382" s="24" t="s">
        <v>1804</v>
      </c>
      <c r="AB382" s="76" t="s">
        <v>1399</v>
      </c>
    </row>
    <row r="383" spans="1:28" ht="82.5" x14ac:dyDescent="0.35">
      <c r="A383" s="10" t="s">
        <v>3171</v>
      </c>
      <c r="B383" s="11" t="s">
        <v>1400</v>
      </c>
      <c r="C383" s="12" t="s">
        <v>3156</v>
      </c>
      <c r="D383" s="13" t="s">
        <v>3172</v>
      </c>
      <c r="E383" s="14" t="s">
        <v>1401</v>
      </c>
      <c r="F383" s="14" t="s">
        <v>1401</v>
      </c>
      <c r="G383" s="15" t="s">
        <v>1401</v>
      </c>
      <c r="H383" s="16" t="s">
        <v>1401</v>
      </c>
      <c r="I383" s="13" t="s">
        <v>2281</v>
      </c>
      <c r="J383" s="13" t="s">
        <v>64</v>
      </c>
      <c r="K383" s="13">
        <v>563</v>
      </c>
      <c r="L383" s="17">
        <v>563</v>
      </c>
      <c r="M383" s="15" t="s">
        <v>3158</v>
      </c>
      <c r="N383" s="18">
        <v>3061704.3760934402</v>
      </c>
      <c r="O383" s="18">
        <v>997043.47826086998</v>
      </c>
      <c r="P383" s="19">
        <v>4059000</v>
      </c>
      <c r="Q383" s="20">
        <f t="shared" si="6"/>
        <v>1296156.5217391308</v>
      </c>
      <c r="R383" s="20">
        <v>0</v>
      </c>
      <c r="S383" s="20">
        <f t="shared" si="9"/>
        <v>4357860.8978325706</v>
      </c>
      <c r="T383" s="20">
        <f t="shared" si="7"/>
        <v>4357800</v>
      </c>
      <c r="U383" s="21" t="s">
        <v>659</v>
      </c>
      <c r="V383" s="12" t="s">
        <v>2261</v>
      </c>
      <c r="W383" s="12" t="s">
        <v>2472</v>
      </c>
      <c r="X383" s="12" t="s">
        <v>2262</v>
      </c>
      <c r="Y383" s="22">
        <v>43294</v>
      </c>
      <c r="AA383" s="24" t="s">
        <v>1805</v>
      </c>
      <c r="AB383" s="76" t="s">
        <v>1401</v>
      </c>
    </row>
    <row r="384" spans="1:28" ht="82.5" x14ac:dyDescent="0.35">
      <c r="A384" s="10" t="s">
        <v>3173</v>
      </c>
      <c r="B384" s="11" t="s">
        <v>660</v>
      </c>
      <c r="C384" s="12" t="s">
        <v>3156</v>
      </c>
      <c r="D384" s="13" t="s">
        <v>3174</v>
      </c>
      <c r="E384" s="14" t="s">
        <v>661</v>
      </c>
      <c r="F384" s="14" t="s">
        <v>661</v>
      </c>
      <c r="G384" s="15" t="s">
        <v>661</v>
      </c>
      <c r="H384" s="16" t="s">
        <v>3175</v>
      </c>
      <c r="I384" s="13" t="s">
        <v>2215</v>
      </c>
      <c r="J384" s="13" t="s">
        <v>64</v>
      </c>
      <c r="K384" s="13">
        <v>563</v>
      </c>
      <c r="L384" s="17">
        <v>563</v>
      </c>
      <c r="M384" s="15" t="s">
        <v>3158</v>
      </c>
      <c r="N384" s="18">
        <v>3061704.3760934402</v>
      </c>
      <c r="O384" s="18">
        <v>997043.47826086998</v>
      </c>
      <c r="P384" s="19">
        <v>4059000</v>
      </c>
      <c r="Q384" s="20">
        <f t="shared" si="6"/>
        <v>1296156.5217391308</v>
      </c>
      <c r="R384" s="20">
        <v>0</v>
      </c>
      <c r="S384" s="20">
        <f t="shared" si="9"/>
        <v>4357860.8978325706</v>
      </c>
      <c r="T384" s="20">
        <f t="shared" si="7"/>
        <v>4357800</v>
      </c>
      <c r="U384" s="21" t="s">
        <v>659</v>
      </c>
      <c r="V384" s="12" t="s">
        <v>2320</v>
      </c>
      <c r="W384" s="12" t="s">
        <v>2472</v>
      </c>
      <c r="X384" s="12" t="s">
        <v>2226</v>
      </c>
      <c r="Y384" s="22">
        <v>43294</v>
      </c>
      <c r="AA384" s="24" t="s">
        <v>1806</v>
      </c>
      <c r="AB384" s="76" t="s">
        <v>661</v>
      </c>
    </row>
    <row r="385" spans="1:28" ht="82.5" x14ac:dyDescent="0.35">
      <c r="A385" s="10" t="s">
        <v>3176</v>
      </c>
      <c r="B385" s="11" t="s">
        <v>662</v>
      </c>
      <c r="C385" s="12" t="s">
        <v>3156</v>
      </c>
      <c r="D385" s="13" t="s">
        <v>3177</v>
      </c>
      <c r="E385" s="14" t="s">
        <v>663</v>
      </c>
      <c r="F385" s="14" t="s">
        <v>663</v>
      </c>
      <c r="G385" s="15" t="s">
        <v>663</v>
      </c>
      <c r="H385" s="16" t="s">
        <v>663</v>
      </c>
      <c r="I385" s="13" t="s">
        <v>2215</v>
      </c>
      <c r="J385" s="13" t="s">
        <v>14</v>
      </c>
      <c r="K385" s="13">
        <v>563</v>
      </c>
      <c r="L385" s="17">
        <v>563</v>
      </c>
      <c r="M385" s="15" t="s">
        <v>3158</v>
      </c>
      <c r="N385" s="18">
        <v>3061704.3760934402</v>
      </c>
      <c r="O385" s="18">
        <v>997043.47826086998</v>
      </c>
      <c r="P385" s="19">
        <v>4059000</v>
      </c>
      <c r="Q385" s="20">
        <f t="shared" si="6"/>
        <v>1296156.5217391308</v>
      </c>
      <c r="R385" s="20">
        <v>0</v>
      </c>
      <c r="S385" s="20">
        <f t="shared" si="9"/>
        <v>4357860.8978325706</v>
      </c>
      <c r="T385" s="20">
        <f t="shared" si="7"/>
        <v>4357800</v>
      </c>
      <c r="U385" s="21" t="s">
        <v>659</v>
      </c>
      <c r="V385" s="12" t="s">
        <v>2320</v>
      </c>
      <c r="W385" s="12" t="s">
        <v>2472</v>
      </c>
      <c r="X385" s="12" t="s">
        <v>2218</v>
      </c>
      <c r="Y385" s="22">
        <v>43294</v>
      </c>
      <c r="AA385" s="24" t="s">
        <v>1807</v>
      </c>
      <c r="AB385" s="76" t="s">
        <v>663</v>
      </c>
    </row>
    <row r="386" spans="1:28" ht="82.5" x14ac:dyDescent="0.35">
      <c r="A386" s="10" t="s">
        <v>3178</v>
      </c>
      <c r="B386" s="11" t="s">
        <v>664</v>
      </c>
      <c r="C386" s="12" t="s">
        <v>3156</v>
      </c>
      <c r="D386" s="13" t="s">
        <v>3179</v>
      </c>
      <c r="E386" s="14" t="s">
        <v>665</v>
      </c>
      <c r="F386" s="14" t="s">
        <v>665</v>
      </c>
      <c r="G386" s="15" t="s">
        <v>665</v>
      </c>
      <c r="H386" s="16" t="s">
        <v>665</v>
      </c>
      <c r="I386" s="13" t="s">
        <v>2281</v>
      </c>
      <c r="J386" s="13" t="s">
        <v>9</v>
      </c>
      <c r="K386" s="13">
        <v>563</v>
      </c>
      <c r="L386" s="17">
        <v>563</v>
      </c>
      <c r="M386" s="15" t="s">
        <v>3158</v>
      </c>
      <c r="N386" s="18">
        <v>3061704.3760934402</v>
      </c>
      <c r="O386" s="18">
        <v>997043.47826086998</v>
      </c>
      <c r="P386" s="19">
        <v>4059000</v>
      </c>
      <c r="Q386" s="20">
        <f t="shared" si="6"/>
        <v>1296156.5217391308</v>
      </c>
      <c r="R386" s="20">
        <v>0</v>
      </c>
      <c r="S386" s="20">
        <f t="shared" si="9"/>
        <v>4357860.8978325706</v>
      </c>
      <c r="T386" s="20">
        <f t="shared" si="7"/>
        <v>4357800</v>
      </c>
      <c r="U386" s="21" t="s">
        <v>659</v>
      </c>
      <c r="V386" s="12" t="s">
        <v>2320</v>
      </c>
      <c r="W386" s="12" t="s">
        <v>2472</v>
      </c>
      <c r="X386" s="12" t="s">
        <v>2218</v>
      </c>
      <c r="Y386" s="22">
        <v>43294</v>
      </c>
      <c r="AA386" s="24" t="s">
        <v>1808</v>
      </c>
      <c r="AB386" s="76" t="s">
        <v>665</v>
      </c>
    </row>
    <row r="387" spans="1:28" ht="82.5" x14ac:dyDescent="0.35">
      <c r="A387" s="10" t="s">
        <v>3180</v>
      </c>
      <c r="B387" s="11" t="s">
        <v>1402</v>
      </c>
      <c r="C387" s="12" t="s">
        <v>3156</v>
      </c>
      <c r="D387" s="13" t="s">
        <v>3181</v>
      </c>
      <c r="E387" s="14" t="s">
        <v>1403</v>
      </c>
      <c r="F387" s="14" t="s">
        <v>1403</v>
      </c>
      <c r="G387" s="15" t="s">
        <v>1403</v>
      </c>
      <c r="H387" s="16" t="s">
        <v>1403</v>
      </c>
      <c r="I387" s="13" t="s">
        <v>2281</v>
      </c>
      <c r="J387" s="13" t="s">
        <v>14</v>
      </c>
      <c r="K387" s="13">
        <v>563</v>
      </c>
      <c r="L387" s="17">
        <v>563</v>
      </c>
      <c r="M387" s="15" t="s">
        <v>3158</v>
      </c>
      <c r="N387" s="18">
        <v>3061704.3760934402</v>
      </c>
      <c r="O387" s="18">
        <v>997043.47826086998</v>
      </c>
      <c r="P387" s="19">
        <v>4059000</v>
      </c>
      <c r="Q387" s="20">
        <f t="shared" si="6"/>
        <v>1296156.5217391308</v>
      </c>
      <c r="R387" s="20">
        <v>0</v>
      </c>
      <c r="S387" s="20">
        <f t="shared" si="9"/>
        <v>4357860.8978325706</v>
      </c>
      <c r="T387" s="20">
        <f t="shared" si="7"/>
        <v>4357800</v>
      </c>
      <c r="U387" s="21" t="s">
        <v>659</v>
      </c>
      <c r="V387" s="12" t="s">
        <v>2320</v>
      </c>
      <c r="W387" s="12" t="s">
        <v>2472</v>
      </c>
      <c r="X387" s="12" t="s">
        <v>2218</v>
      </c>
      <c r="Y387" s="22">
        <v>43294</v>
      </c>
      <c r="AA387" s="24" t="s">
        <v>1809</v>
      </c>
      <c r="AB387" s="76" t="s">
        <v>1403</v>
      </c>
    </row>
    <row r="388" spans="1:28" ht="82.5" x14ac:dyDescent="0.35">
      <c r="A388" s="10" t="s">
        <v>3182</v>
      </c>
      <c r="B388" s="11" t="s">
        <v>1404</v>
      </c>
      <c r="C388" s="12" t="s">
        <v>3156</v>
      </c>
      <c r="D388" s="13" t="s">
        <v>3183</v>
      </c>
      <c r="E388" s="14" t="s">
        <v>1405</v>
      </c>
      <c r="F388" s="14" t="s">
        <v>1405</v>
      </c>
      <c r="G388" s="15" t="s">
        <v>1405</v>
      </c>
      <c r="H388" s="16" t="s">
        <v>1405</v>
      </c>
      <c r="I388" s="13" t="s">
        <v>2215</v>
      </c>
      <c r="J388" s="13" t="s">
        <v>14</v>
      </c>
      <c r="K388" s="13">
        <v>563</v>
      </c>
      <c r="L388" s="17">
        <v>563</v>
      </c>
      <c r="M388" s="15" t="s">
        <v>3158</v>
      </c>
      <c r="N388" s="18">
        <v>3061704.3760934402</v>
      </c>
      <c r="O388" s="18">
        <v>997043.47826086998</v>
      </c>
      <c r="P388" s="19">
        <v>4059000</v>
      </c>
      <c r="Q388" s="20">
        <f t="shared" si="6"/>
        <v>1296156.5217391308</v>
      </c>
      <c r="R388" s="20">
        <v>0</v>
      </c>
      <c r="S388" s="20">
        <f t="shared" si="9"/>
        <v>4357860.8978325706</v>
      </c>
      <c r="T388" s="20">
        <f t="shared" si="7"/>
        <v>4357800</v>
      </c>
      <c r="U388" s="21" t="s">
        <v>659</v>
      </c>
      <c r="V388" s="12" t="s">
        <v>2320</v>
      </c>
      <c r="W388" s="12" t="s">
        <v>2472</v>
      </c>
      <c r="X388" s="12" t="s">
        <v>2218</v>
      </c>
      <c r="Y388" s="22">
        <v>43294</v>
      </c>
      <c r="AA388" s="24" t="s">
        <v>1810</v>
      </c>
      <c r="AB388" s="76" t="s">
        <v>1405</v>
      </c>
    </row>
    <row r="389" spans="1:28" ht="82.5" x14ac:dyDescent="0.35">
      <c r="A389" s="10" t="s">
        <v>3184</v>
      </c>
      <c r="B389" s="11" t="s">
        <v>666</v>
      </c>
      <c r="C389" s="12" t="s">
        <v>3156</v>
      </c>
      <c r="D389" s="13" t="s">
        <v>3185</v>
      </c>
      <c r="E389" s="14" t="s">
        <v>667</v>
      </c>
      <c r="F389" s="14" t="s">
        <v>667</v>
      </c>
      <c r="G389" s="15" t="s">
        <v>667</v>
      </c>
      <c r="H389" s="16" t="s">
        <v>667</v>
      </c>
      <c r="I389" s="13" t="s">
        <v>2281</v>
      </c>
      <c r="J389" s="13" t="s">
        <v>64</v>
      </c>
      <c r="K389" s="13">
        <v>563</v>
      </c>
      <c r="L389" s="17">
        <v>563</v>
      </c>
      <c r="M389" s="15" t="s">
        <v>3158</v>
      </c>
      <c r="N389" s="18">
        <v>3061704.3760934402</v>
      </c>
      <c r="O389" s="18">
        <v>997043.47826086998</v>
      </c>
      <c r="P389" s="19">
        <v>4059000</v>
      </c>
      <c r="Q389" s="20">
        <f t="shared" si="6"/>
        <v>1296156.5217391308</v>
      </c>
      <c r="R389" s="20">
        <v>0</v>
      </c>
      <c r="S389" s="20">
        <f t="shared" si="9"/>
        <v>4357860.8978325706</v>
      </c>
      <c r="T389" s="20">
        <f t="shared" si="7"/>
        <v>4357800</v>
      </c>
      <c r="U389" s="21" t="s">
        <v>659</v>
      </c>
      <c r="V389" s="12" t="s">
        <v>3186</v>
      </c>
      <c r="W389" s="12" t="s">
        <v>2472</v>
      </c>
      <c r="X389" s="12" t="s">
        <v>2226</v>
      </c>
      <c r="Y389" s="22">
        <v>43294</v>
      </c>
      <c r="AA389" s="24" t="s">
        <v>1811</v>
      </c>
      <c r="AB389" s="76" t="s">
        <v>667</v>
      </c>
    </row>
    <row r="390" spans="1:28" ht="82.5" x14ac:dyDescent="0.35">
      <c r="A390" s="10" t="s">
        <v>3187</v>
      </c>
      <c r="B390" s="11" t="s">
        <v>1406</v>
      </c>
      <c r="C390" s="12" t="s">
        <v>3156</v>
      </c>
      <c r="D390" s="13" t="s">
        <v>3188</v>
      </c>
      <c r="E390" s="14" t="s">
        <v>1407</v>
      </c>
      <c r="F390" s="14" t="s">
        <v>1407</v>
      </c>
      <c r="G390" s="15" t="s">
        <v>1407</v>
      </c>
      <c r="H390" s="16" t="s">
        <v>1407</v>
      </c>
      <c r="I390" s="13" t="s">
        <v>2215</v>
      </c>
      <c r="J390" s="13" t="s">
        <v>14</v>
      </c>
      <c r="K390" s="13">
        <v>563</v>
      </c>
      <c r="L390" s="17">
        <v>563</v>
      </c>
      <c r="M390" s="15" t="s">
        <v>3158</v>
      </c>
      <c r="N390" s="18">
        <v>3061704.3760934402</v>
      </c>
      <c r="O390" s="18">
        <v>997043.47826086998</v>
      </c>
      <c r="P390" s="19">
        <v>4059000</v>
      </c>
      <c r="Q390" s="20">
        <f t="shared" si="6"/>
        <v>1296156.5217391308</v>
      </c>
      <c r="R390" s="20">
        <v>0</v>
      </c>
      <c r="S390" s="20">
        <f t="shared" ref="S390:S453" si="10">+N390+Q390+R390</f>
        <v>4357860.8978325706</v>
      </c>
      <c r="T390" s="20">
        <f t="shared" si="7"/>
        <v>4357800</v>
      </c>
      <c r="U390" s="21" t="s">
        <v>659</v>
      </c>
      <c r="V390" s="12" t="s">
        <v>2356</v>
      </c>
      <c r="W390" s="12" t="s">
        <v>2472</v>
      </c>
      <c r="X390" s="12" t="s">
        <v>2253</v>
      </c>
      <c r="Y390" s="22">
        <v>43294</v>
      </c>
      <c r="AA390" s="24" t="s">
        <v>1812</v>
      </c>
      <c r="AB390" s="76" t="s">
        <v>1407</v>
      </c>
    </row>
    <row r="391" spans="1:28" ht="33" x14ac:dyDescent="0.35">
      <c r="A391" s="10" t="s">
        <v>3189</v>
      </c>
      <c r="B391" s="11" t="s">
        <v>611</v>
      </c>
      <c r="C391" s="12" t="s">
        <v>3190</v>
      </c>
      <c r="D391" s="13" t="s">
        <v>3191</v>
      </c>
      <c r="E391" s="14" t="s">
        <v>612</v>
      </c>
      <c r="F391" s="14" t="s">
        <v>612</v>
      </c>
      <c r="G391" s="15" t="s">
        <v>612</v>
      </c>
      <c r="H391" s="16" t="s">
        <v>612</v>
      </c>
      <c r="I391" s="13" t="s">
        <v>2215</v>
      </c>
      <c r="J391" s="13" t="s">
        <v>9</v>
      </c>
      <c r="K391" s="13">
        <v>561</v>
      </c>
      <c r="L391" s="17">
        <v>561</v>
      </c>
      <c r="M391" s="15" t="s">
        <v>3192</v>
      </c>
      <c r="N391" s="18">
        <v>1692335.70599422</v>
      </c>
      <c r="O391" s="18">
        <v>536869.56521739101</v>
      </c>
      <c r="P391" s="19">
        <v>2229000</v>
      </c>
      <c r="Q391" s="20">
        <f t="shared" si="6"/>
        <v>697930.43478260841</v>
      </c>
      <c r="R391" s="20">
        <v>0</v>
      </c>
      <c r="S391" s="20">
        <f t="shared" si="10"/>
        <v>2390266.1407768284</v>
      </c>
      <c r="T391" s="20">
        <f t="shared" si="7"/>
        <v>2390200</v>
      </c>
      <c r="U391" s="21" t="s">
        <v>10</v>
      </c>
      <c r="V391" s="12" t="s">
        <v>2272</v>
      </c>
      <c r="W391" s="12" t="s">
        <v>2472</v>
      </c>
      <c r="X391" s="12" t="s">
        <v>2273</v>
      </c>
      <c r="Y391" s="22">
        <v>43294</v>
      </c>
      <c r="Z391" s="23" t="s">
        <v>2219</v>
      </c>
      <c r="AA391" s="24" t="s">
        <v>1813</v>
      </c>
      <c r="AB391" s="76" t="s">
        <v>612</v>
      </c>
    </row>
    <row r="392" spans="1:28" ht="33" x14ac:dyDescent="0.35">
      <c r="A392" s="10" t="s">
        <v>3193</v>
      </c>
      <c r="B392" s="11" t="s">
        <v>613</v>
      </c>
      <c r="C392" s="12" t="s">
        <v>3190</v>
      </c>
      <c r="D392" s="13" t="s">
        <v>3194</v>
      </c>
      <c r="E392" s="14" t="s">
        <v>612</v>
      </c>
      <c r="F392" s="14" t="s">
        <v>612</v>
      </c>
      <c r="G392" s="15" t="s">
        <v>612</v>
      </c>
      <c r="H392" s="16" t="s">
        <v>612</v>
      </c>
      <c r="I392" s="13" t="s">
        <v>2215</v>
      </c>
      <c r="J392" s="13" t="s">
        <v>14</v>
      </c>
      <c r="K392" s="13">
        <v>561</v>
      </c>
      <c r="L392" s="17">
        <v>561</v>
      </c>
      <c r="M392" s="15" t="s">
        <v>3192</v>
      </c>
      <c r="N392" s="18">
        <v>1692335.70599422</v>
      </c>
      <c r="O392" s="18">
        <v>536869.56521739101</v>
      </c>
      <c r="P392" s="19">
        <v>2229000</v>
      </c>
      <c r="Q392" s="20">
        <f t="shared" si="6"/>
        <v>697930.43478260841</v>
      </c>
      <c r="R392" s="20">
        <v>0</v>
      </c>
      <c r="S392" s="20">
        <f t="shared" si="10"/>
        <v>2390266.1407768284</v>
      </c>
      <c r="T392" s="20">
        <f t="shared" si="7"/>
        <v>2390200</v>
      </c>
      <c r="U392" s="21" t="s">
        <v>10</v>
      </c>
      <c r="V392" s="12" t="s">
        <v>2272</v>
      </c>
      <c r="W392" s="12" t="s">
        <v>2472</v>
      </c>
      <c r="X392" s="12" t="s">
        <v>2273</v>
      </c>
      <c r="Y392" s="22">
        <v>43294</v>
      </c>
      <c r="Z392" s="23" t="s">
        <v>2219</v>
      </c>
      <c r="AA392" s="24" t="s">
        <v>1814</v>
      </c>
      <c r="AB392" s="76" t="s">
        <v>612</v>
      </c>
    </row>
    <row r="393" spans="1:28" ht="33" x14ac:dyDescent="0.35">
      <c r="A393" s="10" t="s">
        <v>3195</v>
      </c>
      <c r="B393" s="11" t="s">
        <v>614</v>
      </c>
      <c r="C393" s="12" t="s">
        <v>3190</v>
      </c>
      <c r="D393" s="13" t="s">
        <v>3196</v>
      </c>
      <c r="E393" s="14" t="s">
        <v>615</v>
      </c>
      <c r="F393" s="14" t="s">
        <v>615</v>
      </c>
      <c r="G393" s="15" t="s">
        <v>615</v>
      </c>
      <c r="H393" s="16" t="s">
        <v>615</v>
      </c>
      <c r="I393" s="13" t="s">
        <v>2215</v>
      </c>
      <c r="J393" s="13" t="s">
        <v>14</v>
      </c>
      <c r="K393" s="13">
        <v>561</v>
      </c>
      <c r="L393" s="17">
        <v>561</v>
      </c>
      <c r="M393" s="15" t="s">
        <v>3192</v>
      </c>
      <c r="N393" s="18">
        <v>1692335.70599422</v>
      </c>
      <c r="O393" s="18">
        <v>536869.56521739101</v>
      </c>
      <c r="P393" s="19">
        <v>2229000</v>
      </c>
      <c r="Q393" s="20">
        <f t="shared" si="6"/>
        <v>697930.43478260841</v>
      </c>
      <c r="R393" s="20">
        <v>0</v>
      </c>
      <c r="S393" s="20">
        <f t="shared" si="10"/>
        <v>2390266.1407768284</v>
      </c>
      <c r="T393" s="20">
        <f t="shared" si="7"/>
        <v>2390200</v>
      </c>
      <c r="U393" s="21" t="s">
        <v>10</v>
      </c>
      <c r="V393" s="12" t="s">
        <v>2272</v>
      </c>
      <c r="W393" s="12" t="s">
        <v>2472</v>
      </c>
      <c r="X393" s="12" t="s">
        <v>2273</v>
      </c>
      <c r="Y393" s="22">
        <v>43294</v>
      </c>
      <c r="Z393" s="23" t="s">
        <v>2219</v>
      </c>
      <c r="AA393" s="24" t="s">
        <v>1815</v>
      </c>
      <c r="AB393" s="76" t="s">
        <v>615</v>
      </c>
    </row>
    <row r="394" spans="1:28" ht="33" x14ac:dyDescent="0.35">
      <c r="A394" s="10" t="s">
        <v>3197</v>
      </c>
      <c r="B394" s="11" t="s">
        <v>616</v>
      </c>
      <c r="C394" s="12" t="s">
        <v>3190</v>
      </c>
      <c r="D394" s="13" t="s">
        <v>3198</v>
      </c>
      <c r="E394" s="14" t="s">
        <v>617</v>
      </c>
      <c r="F394" s="14" t="s">
        <v>617</v>
      </c>
      <c r="G394" s="15" t="s">
        <v>617</v>
      </c>
      <c r="H394" s="16" t="s">
        <v>617</v>
      </c>
      <c r="I394" s="13" t="s">
        <v>2215</v>
      </c>
      <c r="J394" s="13" t="s">
        <v>14</v>
      </c>
      <c r="K394" s="13">
        <v>561</v>
      </c>
      <c r="L394" s="17">
        <v>561</v>
      </c>
      <c r="M394" s="15" t="s">
        <v>3192</v>
      </c>
      <c r="N394" s="18">
        <v>1692335.70599422</v>
      </c>
      <c r="O394" s="18">
        <v>536869.56521739101</v>
      </c>
      <c r="P394" s="19">
        <v>2229000</v>
      </c>
      <c r="Q394" s="20">
        <f t="shared" si="6"/>
        <v>697930.43478260841</v>
      </c>
      <c r="R394" s="20">
        <v>0</v>
      </c>
      <c r="S394" s="20">
        <f t="shared" si="10"/>
        <v>2390266.1407768284</v>
      </c>
      <c r="T394" s="20">
        <f t="shared" si="7"/>
        <v>2390200</v>
      </c>
      <c r="U394" s="21" t="s">
        <v>10</v>
      </c>
      <c r="V394" s="12" t="s">
        <v>2272</v>
      </c>
      <c r="W394" s="12" t="s">
        <v>2472</v>
      </c>
      <c r="X394" s="12" t="s">
        <v>2273</v>
      </c>
      <c r="Y394" s="22">
        <v>43294</v>
      </c>
      <c r="Z394" s="23" t="s">
        <v>2219</v>
      </c>
      <c r="AA394" s="24" t="s">
        <v>1816</v>
      </c>
      <c r="AB394" s="76" t="s">
        <v>617</v>
      </c>
    </row>
    <row r="395" spans="1:28" ht="33" x14ac:dyDescent="0.35">
      <c r="A395" s="10" t="s">
        <v>3199</v>
      </c>
      <c r="B395" s="11" t="s">
        <v>618</v>
      </c>
      <c r="C395" s="12" t="s">
        <v>3190</v>
      </c>
      <c r="D395" s="13" t="s">
        <v>3200</v>
      </c>
      <c r="E395" s="14" t="s">
        <v>619</v>
      </c>
      <c r="F395" s="14" t="s">
        <v>619</v>
      </c>
      <c r="G395" s="15" t="s">
        <v>619</v>
      </c>
      <c r="H395" s="16" t="s">
        <v>619</v>
      </c>
      <c r="I395" s="13" t="s">
        <v>2281</v>
      </c>
      <c r="J395" s="13" t="s">
        <v>64</v>
      </c>
      <c r="K395" s="13">
        <v>561</v>
      </c>
      <c r="L395" s="17">
        <v>561</v>
      </c>
      <c r="M395" s="15" t="s">
        <v>3192</v>
      </c>
      <c r="N395" s="18">
        <v>1692335.70599422</v>
      </c>
      <c r="O395" s="18">
        <v>536869.56521739101</v>
      </c>
      <c r="P395" s="19">
        <v>2229000</v>
      </c>
      <c r="Q395" s="20">
        <f t="shared" si="6"/>
        <v>697930.43478260841</v>
      </c>
      <c r="R395" s="20">
        <v>0</v>
      </c>
      <c r="S395" s="20">
        <f t="shared" si="10"/>
        <v>2390266.1407768284</v>
      </c>
      <c r="T395" s="20">
        <f t="shared" si="7"/>
        <v>2390200</v>
      </c>
      <c r="U395" s="21" t="s">
        <v>10</v>
      </c>
      <c r="V395" s="12" t="s">
        <v>2261</v>
      </c>
      <c r="W395" s="12" t="s">
        <v>2472</v>
      </c>
      <c r="X395" s="12" t="s">
        <v>2273</v>
      </c>
      <c r="Y395" s="22">
        <v>43294</v>
      </c>
      <c r="Z395" s="23" t="s">
        <v>2219</v>
      </c>
      <c r="AA395" s="24" t="s">
        <v>1817</v>
      </c>
      <c r="AB395" s="76" t="s">
        <v>619</v>
      </c>
    </row>
    <row r="396" spans="1:28" ht="33" x14ac:dyDescent="0.35">
      <c r="A396" s="10" t="s">
        <v>3201</v>
      </c>
      <c r="B396" s="11" t="s">
        <v>1386</v>
      </c>
      <c r="C396" s="12" t="s">
        <v>3190</v>
      </c>
      <c r="D396" s="13" t="s">
        <v>3202</v>
      </c>
      <c r="E396" s="14" t="s">
        <v>1387</v>
      </c>
      <c r="F396" s="14" t="s">
        <v>1387</v>
      </c>
      <c r="G396" s="15" t="s">
        <v>1387</v>
      </c>
      <c r="H396" s="16" t="s">
        <v>1387</v>
      </c>
      <c r="I396" s="13" t="s">
        <v>2215</v>
      </c>
      <c r="J396" s="13" t="s">
        <v>9</v>
      </c>
      <c r="K396" s="13">
        <v>561</v>
      </c>
      <c r="L396" s="17">
        <v>561</v>
      </c>
      <c r="M396" s="15" t="s">
        <v>3192</v>
      </c>
      <c r="N396" s="18">
        <v>1692335.70599422</v>
      </c>
      <c r="O396" s="18">
        <v>536869.56521739101</v>
      </c>
      <c r="P396" s="19">
        <v>2229000</v>
      </c>
      <c r="Q396" s="20">
        <f t="shared" si="6"/>
        <v>697930.43478260841</v>
      </c>
      <c r="R396" s="20">
        <v>0</v>
      </c>
      <c r="S396" s="20">
        <f t="shared" si="10"/>
        <v>2390266.1407768284</v>
      </c>
      <c r="T396" s="20">
        <f t="shared" si="7"/>
        <v>2390200</v>
      </c>
      <c r="U396" s="21" t="s">
        <v>10</v>
      </c>
      <c r="V396" s="12" t="s">
        <v>2261</v>
      </c>
      <c r="W396" s="12" t="s">
        <v>2472</v>
      </c>
      <c r="X396" s="12" t="s">
        <v>2273</v>
      </c>
      <c r="Y396" s="22">
        <v>43294</v>
      </c>
      <c r="Z396" s="23" t="s">
        <v>2219</v>
      </c>
      <c r="AA396" s="24" t="s">
        <v>1818</v>
      </c>
      <c r="AB396" s="76" t="s">
        <v>1387</v>
      </c>
    </row>
    <row r="397" spans="1:28" ht="33" x14ac:dyDescent="0.35">
      <c r="A397" s="10" t="s">
        <v>3203</v>
      </c>
      <c r="B397" s="11" t="s">
        <v>3204</v>
      </c>
      <c r="C397" s="12" t="s">
        <v>3190</v>
      </c>
      <c r="D397" s="13" t="s">
        <v>3205</v>
      </c>
      <c r="E397" s="14" t="s">
        <v>3206</v>
      </c>
      <c r="F397" s="14" t="s">
        <v>3206</v>
      </c>
      <c r="G397" s="15" t="s">
        <v>3206</v>
      </c>
      <c r="H397" s="16" t="s">
        <v>3206</v>
      </c>
      <c r="I397" s="13" t="s">
        <v>2215</v>
      </c>
      <c r="J397" s="13" t="s">
        <v>9</v>
      </c>
      <c r="K397" s="13">
        <v>561</v>
      </c>
      <c r="L397" s="17">
        <v>561</v>
      </c>
      <c r="M397" s="15" t="s">
        <v>3192</v>
      </c>
      <c r="N397" s="18">
        <v>1692335.70599422</v>
      </c>
      <c r="O397" s="18">
        <v>536869.56521739101</v>
      </c>
      <c r="P397" s="19">
        <v>2229000</v>
      </c>
      <c r="Q397" s="20">
        <f t="shared" si="6"/>
        <v>697930.43478260841</v>
      </c>
      <c r="R397" s="20">
        <v>0</v>
      </c>
      <c r="S397" s="20">
        <f t="shared" si="10"/>
        <v>2390266.1407768284</v>
      </c>
      <c r="T397" s="20">
        <f t="shared" si="7"/>
        <v>2390200</v>
      </c>
      <c r="U397" s="21" t="s">
        <v>10</v>
      </c>
      <c r="V397" s="12" t="s">
        <v>2261</v>
      </c>
      <c r="W397" s="12" t="s">
        <v>2472</v>
      </c>
      <c r="X397" s="12" t="s">
        <v>2262</v>
      </c>
      <c r="Y397" s="22">
        <v>43294</v>
      </c>
      <c r="Z397" s="23" t="s">
        <v>2219</v>
      </c>
      <c r="AA397" s="24" t="s">
        <v>3207</v>
      </c>
      <c r="AB397" s="76" t="s">
        <v>3206</v>
      </c>
    </row>
    <row r="398" spans="1:28" ht="33" x14ac:dyDescent="0.35">
      <c r="A398" s="10" t="s">
        <v>3208</v>
      </c>
      <c r="B398" s="11" t="s">
        <v>620</v>
      </c>
      <c r="C398" s="12" t="s">
        <v>3190</v>
      </c>
      <c r="D398" s="13" t="s">
        <v>3209</v>
      </c>
      <c r="E398" s="14" t="s">
        <v>621</v>
      </c>
      <c r="F398" s="14" t="s">
        <v>621</v>
      </c>
      <c r="G398" s="15" t="s">
        <v>621</v>
      </c>
      <c r="H398" s="16" t="s">
        <v>621</v>
      </c>
      <c r="I398" s="13" t="s">
        <v>2215</v>
      </c>
      <c r="J398" s="13" t="s">
        <v>9</v>
      </c>
      <c r="K398" s="13">
        <v>561</v>
      </c>
      <c r="L398" s="17">
        <v>561</v>
      </c>
      <c r="M398" s="15" t="s">
        <v>3192</v>
      </c>
      <c r="N398" s="18">
        <v>1692335.70599422</v>
      </c>
      <c r="O398" s="18">
        <v>536869.56521739101</v>
      </c>
      <c r="P398" s="19">
        <v>2229000</v>
      </c>
      <c r="Q398" s="20">
        <f t="shared" si="6"/>
        <v>697930.43478260841</v>
      </c>
      <c r="R398" s="20">
        <v>0</v>
      </c>
      <c r="S398" s="20">
        <f t="shared" si="10"/>
        <v>2390266.1407768284</v>
      </c>
      <c r="T398" s="20">
        <f t="shared" si="7"/>
        <v>2390200</v>
      </c>
      <c r="U398" s="21" t="s">
        <v>10</v>
      </c>
      <c r="V398" s="12" t="s">
        <v>2261</v>
      </c>
      <c r="W398" s="12" t="s">
        <v>2472</v>
      </c>
      <c r="X398" s="12" t="s">
        <v>2262</v>
      </c>
      <c r="Y398" s="22">
        <v>43294</v>
      </c>
      <c r="Z398" s="23" t="s">
        <v>2219</v>
      </c>
      <c r="AA398" s="24" t="s">
        <v>1819</v>
      </c>
      <c r="AB398" s="76" t="s">
        <v>621</v>
      </c>
    </row>
    <row r="399" spans="1:28" ht="33" x14ac:dyDescent="0.35">
      <c r="A399" s="10" t="s">
        <v>3210</v>
      </c>
      <c r="B399" s="11" t="s">
        <v>622</v>
      </c>
      <c r="C399" s="12" t="s">
        <v>3190</v>
      </c>
      <c r="D399" s="13" t="s">
        <v>3211</v>
      </c>
      <c r="E399" s="14" t="s">
        <v>623</v>
      </c>
      <c r="F399" s="14" t="s">
        <v>623</v>
      </c>
      <c r="G399" s="15" t="s">
        <v>623</v>
      </c>
      <c r="H399" s="16" t="s">
        <v>623</v>
      </c>
      <c r="I399" s="13" t="s">
        <v>2215</v>
      </c>
      <c r="J399" s="13" t="s">
        <v>9</v>
      </c>
      <c r="K399" s="13">
        <v>561</v>
      </c>
      <c r="L399" s="17">
        <v>561</v>
      </c>
      <c r="M399" s="15" t="s">
        <v>3192</v>
      </c>
      <c r="N399" s="18">
        <v>1692335.70599422</v>
      </c>
      <c r="O399" s="18">
        <v>536869.56521739101</v>
      </c>
      <c r="P399" s="19">
        <v>2229000</v>
      </c>
      <c r="Q399" s="20">
        <f t="shared" si="6"/>
        <v>697930.43478260841</v>
      </c>
      <c r="R399" s="20">
        <v>0</v>
      </c>
      <c r="S399" s="20">
        <f t="shared" si="10"/>
        <v>2390266.1407768284</v>
      </c>
      <c r="T399" s="20">
        <f t="shared" si="7"/>
        <v>2390200</v>
      </c>
      <c r="U399" s="21" t="s">
        <v>10</v>
      </c>
      <c r="V399" s="12" t="s">
        <v>2261</v>
      </c>
      <c r="W399" s="12" t="s">
        <v>2472</v>
      </c>
      <c r="X399" s="12" t="s">
        <v>2262</v>
      </c>
      <c r="Y399" s="22">
        <v>43294</v>
      </c>
      <c r="Z399" s="23" t="s">
        <v>2219</v>
      </c>
      <c r="AA399" s="24" t="s">
        <v>1820</v>
      </c>
      <c r="AB399" s="76" t="s">
        <v>623</v>
      </c>
    </row>
    <row r="400" spans="1:28" ht="33" x14ac:dyDescent="0.35">
      <c r="A400" s="10" t="s">
        <v>3212</v>
      </c>
      <c r="B400" s="11" t="s">
        <v>624</v>
      </c>
      <c r="C400" s="12" t="s">
        <v>3190</v>
      </c>
      <c r="D400" s="13" t="s">
        <v>3213</v>
      </c>
      <c r="E400" s="14" t="s">
        <v>625</v>
      </c>
      <c r="F400" s="14" t="s">
        <v>625</v>
      </c>
      <c r="G400" s="15" t="s">
        <v>625</v>
      </c>
      <c r="H400" s="16" t="s">
        <v>625</v>
      </c>
      <c r="I400" s="13" t="s">
        <v>2215</v>
      </c>
      <c r="J400" s="13" t="s">
        <v>9</v>
      </c>
      <c r="K400" s="13">
        <v>561</v>
      </c>
      <c r="L400" s="17">
        <v>561</v>
      </c>
      <c r="M400" s="15" t="s">
        <v>3192</v>
      </c>
      <c r="N400" s="18">
        <v>1692335.70599422</v>
      </c>
      <c r="O400" s="18">
        <v>536869.56521739101</v>
      </c>
      <c r="P400" s="19">
        <v>2229000</v>
      </c>
      <c r="Q400" s="20">
        <f t="shared" si="6"/>
        <v>697930.43478260841</v>
      </c>
      <c r="R400" s="20">
        <v>0</v>
      </c>
      <c r="S400" s="20">
        <f t="shared" si="10"/>
        <v>2390266.1407768284</v>
      </c>
      <c r="T400" s="20">
        <f t="shared" si="7"/>
        <v>2390200</v>
      </c>
      <c r="U400" s="21" t="s">
        <v>10</v>
      </c>
      <c r="V400" s="12" t="s">
        <v>2261</v>
      </c>
      <c r="W400" s="12" t="s">
        <v>2472</v>
      </c>
      <c r="X400" s="12" t="s">
        <v>2262</v>
      </c>
      <c r="Y400" s="22">
        <v>43294</v>
      </c>
      <c r="Z400" s="23" t="s">
        <v>2219</v>
      </c>
      <c r="AA400" s="24" t="s">
        <v>1821</v>
      </c>
      <c r="AB400" s="76" t="s">
        <v>625</v>
      </c>
    </row>
    <row r="401" spans="1:28" ht="33" x14ac:dyDescent="0.35">
      <c r="A401" s="10" t="s">
        <v>3214</v>
      </c>
      <c r="B401" s="11" t="s">
        <v>626</v>
      </c>
      <c r="C401" s="12" t="s">
        <v>3190</v>
      </c>
      <c r="D401" s="13" t="s">
        <v>3215</v>
      </c>
      <c r="E401" s="14" t="s">
        <v>627</v>
      </c>
      <c r="F401" s="14" t="s">
        <v>627</v>
      </c>
      <c r="G401" s="15" t="s">
        <v>627</v>
      </c>
      <c r="H401" s="16" t="s">
        <v>627</v>
      </c>
      <c r="I401" s="13" t="s">
        <v>2215</v>
      </c>
      <c r="J401" s="13" t="s">
        <v>9</v>
      </c>
      <c r="K401" s="13">
        <v>561</v>
      </c>
      <c r="L401" s="17">
        <v>561</v>
      </c>
      <c r="M401" s="15" t="s">
        <v>3192</v>
      </c>
      <c r="N401" s="18">
        <v>1692335.70599422</v>
      </c>
      <c r="O401" s="18">
        <v>536869.56521739101</v>
      </c>
      <c r="P401" s="19">
        <v>2229000</v>
      </c>
      <c r="Q401" s="20">
        <f t="shared" si="6"/>
        <v>697930.43478260841</v>
      </c>
      <c r="R401" s="20">
        <v>0</v>
      </c>
      <c r="S401" s="20">
        <f t="shared" si="10"/>
        <v>2390266.1407768284</v>
      </c>
      <c r="T401" s="20">
        <f t="shared" si="7"/>
        <v>2390200</v>
      </c>
      <c r="U401" s="21" t="s">
        <v>10</v>
      </c>
      <c r="V401" s="12" t="s">
        <v>2261</v>
      </c>
      <c r="W401" s="12" t="s">
        <v>2472</v>
      </c>
      <c r="X401" s="12" t="s">
        <v>2262</v>
      </c>
      <c r="Y401" s="22">
        <v>43294</v>
      </c>
      <c r="Z401" s="23" t="s">
        <v>2219</v>
      </c>
      <c r="AA401" s="24" t="s">
        <v>1822</v>
      </c>
      <c r="AB401" s="76" t="s">
        <v>627</v>
      </c>
    </row>
    <row r="402" spans="1:28" ht="33" x14ac:dyDescent="0.35">
      <c r="A402" s="10" t="s">
        <v>3216</v>
      </c>
      <c r="B402" s="11" t="s">
        <v>628</v>
      </c>
      <c r="C402" s="12" t="s">
        <v>3190</v>
      </c>
      <c r="D402" s="13" t="s">
        <v>3217</v>
      </c>
      <c r="E402" s="14" t="s">
        <v>629</v>
      </c>
      <c r="F402" s="14" t="s">
        <v>629</v>
      </c>
      <c r="G402" s="15" t="s">
        <v>629</v>
      </c>
      <c r="H402" s="16" t="s">
        <v>629</v>
      </c>
      <c r="I402" s="13" t="s">
        <v>2215</v>
      </c>
      <c r="J402" s="13" t="s">
        <v>14</v>
      </c>
      <c r="K402" s="13">
        <v>561</v>
      </c>
      <c r="L402" s="17">
        <v>561</v>
      </c>
      <c r="M402" s="15" t="s">
        <v>3192</v>
      </c>
      <c r="N402" s="18">
        <v>1692335.70599422</v>
      </c>
      <c r="O402" s="18">
        <v>536869.56521739101</v>
      </c>
      <c r="P402" s="19">
        <v>2229000</v>
      </c>
      <c r="Q402" s="20">
        <f t="shared" si="6"/>
        <v>697930.43478260841</v>
      </c>
      <c r="R402" s="20">
        <v>0</v>
      </c>
      <c r="S402" s="20">
        <f t="shared" si="10"/>
        <v>2390266.1407768284</v>
      </c>
      <c r="T402" s="20">
        <f t="shared" si="7"/>
        <v>2390200</v>
      </c>
      <c r="U402" s="21" t="s">
        <v>10</v>
      </c>
      <c r="V402" s="12" t="s">
        <v>2261</v>
      </c>
      <c r="W402" s="12" t="s">
        <v>2472</v>
      </c>
      <c r="X402" s="12" t="s">
        <v>2262</v>
      </c>
      <c r="Y402" s="22">
        <v>43294</v>
      </c>
      <c r="Z402" s="23" t="s">
        <v>2219</v>
      </c>
      <c r="AA402" s="24" t="s">
        <v>1823</v>
      </c>
      <c r="AB402" s="76" t="s">
        <v>629</v>
      </c>
    </row>
    <row r="403" spans="1:28" ht="33" x14ac:dyDescent="0.35">
      <c r="A403" s="10" t="s">
        <v>3218</v>
      </c>
      <c r="B403" s="11" t="s">
        <v>630</v>
      </c>
      <c r="C403" s="12" t="s">
        <v>3190</v>
      </c>
      <c r="D403" s="13" t="s">
        <v>3219</v>
      </c>
      <c r="E403" s="14" t="s">
        <v>631</v>
      </c>
      <c r="F403" s="14" t="s">
        <v>631</v>
      </c>
      <c r="G403" s="15" t="s">
        <v>631</v>
      </c>
      <c r="H403" s="16" t="s">
        <v>631</v>
      </c>
      <c r="I403" s="13" t="s">
        <v>2215</v>
      </c>
      <c r="J403" s="13" t="s">
        <v>9</v>
      </c>
      <c r="K403" s="13">
        <v>561</v>
      </c>
      <c r="L403" s="17">
        <v>561</v>
      </c>
      <c r="M403" s="15" t="s">
        <v>3192</v>
      </c>
      <c r="N403" s="18">
        <v>1692335.70599422</v>
      </c>
      <c r="O403" s="18">
        <v>536869.56521739101</v>
      </c>
      <c r="P403" s="19">
        <v>2229000</v>
      </c>
      <c r="Q403" s="20">
        <f t="shared" si="6"/>
        <v>697930.43478260841</v>
      </c>
      <c r="R403" s="20">
        <v>0</v>
      </c>
      <c r="S403" s="20">
        <f t="shared" si="10"/>
        <v>2390266.1407768284</v>
      </c>
      <c r="T403" s="20">
        <f t="shared" si="7"/>
        <v>2390200</v>
      </c>
      <c r="U403" s="21" t="s">
        <v>10</v>
      </c>
      <c r="V403" s="12" t="s">
        <v>2261</v>
      </c>
      <c r="W403" s="12" t="s">
        <v>2472</v>
      </c>
      <c r="X403" s="12" t="s">
        <v>2262</v>
      </c>
      <c r="Y403" s="22">
        <v>43294</v>
      </c>
      <c r="Z403" s="23" t="s">
        <v>2219</v>
      </c>
      <c r="AA403" s="24" t="s">
        <v>1824</v>
      </c>
      <c r="AB403" s="76" t="s">
        <v>631</v>
      </c>
    </row>
    <row r="404" spans="1:28" ht="33" x14ac:dyDescent="0.35">
      <c r="A404" s="10" t="s">
        <v>3220</v>
      </c>
      <c r="B404" s="11" t="s">
        <v>632</v>
      </c>
      <c r="C404" s="12" t="s">
        <v>3190</v>
      </c>
      <c r="D404" s="13" t="s">
        <v>3221</v>
      </c>
      <c r="E404" s="14" t="s">
        <v>633</v>
      </c>
      <c r="F404" s="14" t="s">
        <v>633</v>
      </c>
      <c r="G404" s="15" t="s">
        <v>633</v>
      </c>
      <c r="H404" s="16" t="s">
        <v>633</v>
      </c>
      <c r="I404" s="13" t="s">
        <v>2215</v>
      </c>
      <c r="J404" s="13" t="s">
        <v>9</v>
      </c>
      <c r="K404" s="13">
        <v>561</v>
      </c>
      <c r="L404" s="17">
        <v>561</v>
      </c>
      <c r="M404" s="15" t="s">
        <v>3192</v>
      </c>
      <c r="N404" s="18">
        <v>1692335.70599422</v>
      </c>
      <c r="O404" s="18">
        <v>536869.56521739101</v>
      </c>
      <c r="P404" s="19">
        <v>2229000</v>
      </c>
      <c r="Q404" s="20">
        <f t="shared" si="6"/>
        <v>697930.43478260841</v>
      </c>
      <c r="R404" s="20">
        <v>0</v>
      </c>
      <c r="S404" s="20">
        <f t="shared" si="10"/>
        <v>2390266.1407768284</v>
      </c>
      <c r="T404" s="20">
        <f t="shared" si="7"/>
        <v>2390200</v>
      </c>
      <c r="U404" s="21" t="s">
        <v>10</v>
      </c>
      <c r="V404" s="12" t="s">
        <v>2261</v>
      </c>
      <c r="W404" s="12" t="s">
        <v>2472</v>
      </c>
      <c r="X404" s="12" t="s">
        <v>2262</v>
      </c>
      <c r="Y404" s="22">
        <v>43294</v>
      </c>
      <c r="Z404" s="23" t="s">
        <v>2219</v>
      </c>
      <c r="AA404" s="24" t="s">
        <v>1825</v>
      </c>
      <c r="AB404" s="76" t="s">
        <v>633</v>
      </c>
    </row>
    <row r="405" spans="1:28" ht="33" x14ac:dyDescent="0.35">
      <c r="A405" s="10" t="s">
        <v>3222</v>
      </c>
      <c r="B405" s="11" t="s">
        <v>634</v>
      </c>
      <c r="C405" s="12" t="s">
        <v>3190</v>
      </c>
      <c r="D405" s="13" t="s">
        <v>3223</v>
      </c>
      <c r="E405" s="14" t="s">
        <v>635</v>
      </c>
      <c r="F405" s="14" t="s">
        <v>635</v>
      </c>
      <c r="G405" s="15" t="s">
        <v>635</v>
      </c>
      <c r="H405" s="16" t="s">
        <v>635</v>
      </c>
      <c r="I405" s="13" t="s">
        <v>2215</v>
      </c>
      <c r="J405" s="13" t="s">
        <v>14</v>
      </c>
      <c r="K405" s="13">
        <v>561</v>
      </c>
      <c r="L405" s="17">
        <v>561</v>
      </c>
      <c r="M405" s="15" t="s">
        <v>3192</v>
      </c>
      <c r="N405" s="18">
        <v>1692335.70599422</v>
      </c>
      <c r="O405" s="18">
        <v>536869.56521739101</v>
      </c>
      <c r="P405" s="19">
        <v>2229000</v>
      </c>
      <c r="Q405" s="20">
        <f t="shared" si="6"/>
        <v>697930.43478260841</v>
      </c>
      <c r="R405" s="20">
        <v>0</v>
      </c>
      <c r="S405" s="20">
        <f t="shared" si="10"/>
        <v>2390266.1407768284</v>
      </c>
      <c r="T405" s="20">
        <f t="shared" si="7"/>
        <v>2390200</v>
      </c>
      <c r="U405" s="21" t="s">
        <v>10</v>
      </c>
      <c r="V405" s="12" t="s">
        <v>2320</v>
      </c>
      <c r="W405" s="12" t="s">
        <v>2472</v>
      </c>
      <c r="X405" s="12" t="s">
        <v>2226</v>
      </c>
      <c r="Y405" s="22">
        <v>43294</v>
      </c>
      <c r="Z405" s="23" t="s">
        <v>2219</v>
      </c>
      <c r="AA405" s="24" t="s">
        <v>1826</v>
      </c>
      <c r="AB405" s="76" t="s">
        <v>635</v>
      </c>
    </row>
    <row r="406" spans="1:28" ht="33" x14ac:dyDescent="0.35">
      <c r="A406" s="10" t="s">
        <v>3224</v>
      </c>
      <c r="B406" s="11" t="s">
        <v>636</v>
      </c>
      <c r="C406" s="12" t="s">
        <v>3190</v>
      </c>
      <c r="D406" s="13" t="s">
        <v>3225</v>
      </c>
      <c r="E406" s="14" t="s">
        <v>637</v>
      </c>
      <c r="F406" s="14" t="s">
        <v>637</v>
      </c>
      <c r="G406" s="15" t="s">
        <v>637</v>
      </c>
      <c r="H406" s="16" t="s">
        <v>637</v>
      </c>
      <c r="I406" s="13" t="s">
        <v>2215</v>
      </c>
      <c r="J406" s="13" t="s">
        <v>14</v>
      </c>
      <c r="K406" s="13">
        <v>561</v>
      </c>
      <c r="L406" s="17">
        <v>561</v>
      </c>
      <c r="M406" s="15" t="s">
        <v>3192</v>
      </c>
      <c r="N406" s="18">
        <v>1692335.70599422</v>
      </c>
      <c r="O406" s="18">
        <v>536869.56521739101</v>
      </c>
      <c r="P406" s="19">
        <v>2229000</v>
      </c>
      <c r="Q406" s="20">
        <f t="shared" si="6"/>
        <v>697930.43478260841</v>
      </c>
      <c r="R406" s="20">
        <v>0</v>
      </c>
      <c r="S406" s="20">
        <f t="shared" si="10"/>
        <v>2390266.1407768284</v>
      </c>
      <c r="T406" s="20">
        <f t="shared" si="7"/>
        <v>2390200</v>
      </c>
      <c r="U406" s="21" t="s">
        <v>10</v>
      </c>
      <c r="V406" s="12" t="s">
        <v>2320</v>
      </c>
      <c r="W406" s="12" t="s">
        <v>2472</v>
      </c>
      <c r="X406" s="12" t="s">
        <v>2226</v>
      </c>
      <c r="Y406" s="22">
        <v>43294</v>
      </c>
      <c r="Z406" s="23" t="s">
        <v>2219</v>
      </c>
      <c r="AA406" s="24" t="s">
        <v>1827</v>
      </c>
      <c r="AB406" s="76" t="s">
        <v>637</v>
      </c>
    </row>
    <row r="407" spans="1:28" ht="33" x14ac:dyDescent="0.35">
      <c r="A407" s="10" t="s">
        <v>3226</v>
      </c>
      <c r="B407" s="11" t="s">
        <v>638</v>
      </c>
      <c r="C407" s="12" t="s">
        <v>3190</v>
      </c>
      <c r="D407" s="13" t="s">
        <v>3227</v>
      </c>
      <c r="E407" s="14" t="s">
        <v>639</v>
      </c>
      <c r="F407" s="14" t="s">
        <v>639</v>
      </c>
      <c r="G407" s="15" t="s">
        <v>639</v>
      </c>
      <c r="H407" s="16" t="s">
        <v>639</v>
      </c>
      <c r="I407" s="13" t="s">
        <v>2281</v>
      </c>
      <c r="J407" s="13" t="s">
        <v>14</v>
      </c>
      <c r="K407" s="13">
        <v>561</v>
      </c>
      <c r="L407" s="17">
        <v>561</v>
      </c>
      <c r="M407" s="15" t="s">
        <v>3192</v>
      </c>
      <c r="N407" s="18">
        <v>1692335.70599422</v>
      </c>
      <c r="O407" s="18">
        <v>536869.56521739101</v>
      </c>
      <c r="P407" s="19">
        <v>2229000</v>
      </c>
      <c r="Q407" s="20">
        <f t="shared" si="6"/>
        <v>697930.43478260841</v>
      </c>
      <c r="R407" s="20">
        <v>0</v>
      </c>
      <c r="S407" s="20">
        <f t="shared" si="10"/>
        <v>2390266.1407768284</v>
      </c>
      <c r="T407" s="20">
        <f t="shared" si="7"/>
        <v>2390200</v>
      </c>
      <c r="U407" s="21" t="s">
        <v>10</v>
      </c>
      <c r="V407" s="12" t="s">
        <v>2320</v>
      </c>
      <c r="W407" s="12" t="s">
        <v>2472</v>
      </c>
      <c r="X407" s="12" t="s">
        <v>2226</v>
      </c>
      <c r="Y407" s="22">
        <v>43294</v>
      </c>
      <c r="Z407" s="23" t="s">
        <v>2219</v>
      </c>
      <c r="AA407" s="24" t="s">
        <v>1828</v>
      </c>
      <c r="AB407" s="76" t="s">
        <v>639</v>
      </c>
    </row>
    <row r="408" spans="1:28" ht="33" x14ac:dyDescent="0.35">
      <c r="A408" s="10" t="s">
        <v>3228</v>
      </c>
      <c r="B408" s="11" t="s">
        <v>640</v>
      </c>
      <c r="C408" s="12" t="s">
        <v>3190</v>
      </c>
      <c r="D408" s="13" t="s">
        <v>3229</v>
      </c>
      <c r="E408" s="14" t="s">
        <v>641</v>
      </c>
      <c r="F408" s="14" t="s">
        <v>641</v>
      </c>
      <c r="G408" s="15" t="s">
        <v>641</v>
      </c>
      <c r="H408" s="16" t="s">
        <v>641</v>
      </c>
      <c r="I408" s="13" t="s">
        <v>2281</v>
      </c>
      <c r="J408" s="13" t="s">
        <v>14</v>
      </c>
      <c r="K408" s="13">
        <v>561</v>
      </c>
      <c r="L408" s="17">
        <v>561</v>
      </c>
      <c r="M408" s="15" t="s">
        <v>3192</v>
      </c>
      <c r="N408" s="18">
        <v>1692335.70599422</v>
      </c>
      <c r="O408" s="18">
        <v>536869.56521739101</v>
      </c>
      <c r="P408" s="19">
        <v>2229000</v>
      </c>
      <c r="Q408" s="20">
        <f t="shared" si="6"/>
        <v>697930.43478260841</v>
      </c>
      <c r="R408" s="20">
        <v>0</v>
      </c>
      <c r="S408" s="20">
        <f t="shared" si="10"/>
        <v>2390266.1407768284</v>
      </c>
      <c r="T408" s="20">
        <f t="shared" si="7"/>
        <v>2390200</v>
      </c>
      <c r="U408" s="21" t="s">
        <v>10</v>
      </c>
      <c r="V408" s="12" t="s">
        <v>2320</v>
      </c>
      <c r="W408" s="12" t="s">
        <v>2472</v>
      </c>
      <c r="X408" s="12" t="s">
        <v>2226</v>
      </c>
      <c r="Y408" s="22">
        <v>43294</v>
      </c>
      <c r="Z408" s="23" t="s">
        <v>2219</v>
      </c>
      <c r="AA408" s="24" t="s">
        <v>1829</v>
      </c>
      <c r="AB408" s="76" t="s">
        <v>641</v>
      </c>
    </row>
    <row r="409" spans="1:28" ht="33" x14ac:dyDescent="0.35">
      <c r="A409" s="10" t="s">
        <v>3230</v>
      </c>
      <c r="B409" s="11" t="s">
        <v>642</v>
      </c>
      <c r="C409" s="12" t="s">
        <v>3190</v>
      </c>
      <c r="D409" s="13" t="s">
        <v>3231</v>
      </c>
      <c r="E409" s="14" t="s">
        <v>643</v>
      </c>
      <c r="F409" s="14" t="s">
        <v>643</v>
      </c>
      <c r="G409" s="15" t="s">
        <v>643</v>
      </c>
      <c r="H409" s="16" t="s">
        <v>643</v>
      </c>
      <c r="I409" s="13" t="s">
        <v>2281</v>
      </c>
      <c r="J409" s="13" t="s">
        <v>14</v>
      </c>
      <c r="K409" s="13">
        <v>561</v>
      </c>
      <c r="L409" s="17">
        <v>561</v>
      </c>
      <c r="M409" s="15" t="s">
        <v>3192</v>
      </c>
      <c r="N409" s="18">
        <v>1692335.70599422</v>
      </c>
      <c r="O409" s="18">
        <v>536869.56521739101</v>
      </c>
      <c r="P409" s="19">
        <v>2229000</v>
      </c>
      <c r="Q409" s="20">
        <f t="shared" si="6"/>
        <v>697930.43478260841</v>
      </c>
      <c r="R409" s="20">
        <v>0</v>
      </c>
      <c r="S409" s="20">
        <f t="shared" si="10"/>
        <v>2390266.1407768284</v>
      </c>
      <c r="T409" s="20">
        <f t="shared" si="7"/>
        <v>2390200</v>
      </c>
      <c r="U409" s="21" t="s">
        <v>10</v>
      </c>
      <c r="V409" s="12" t="s">
        <v>2320</v>
      </c>
      <c r="W409" s="12" t="s">
        <v>2472</v>
      </c>
      <c r="X409" s="12" t="s">
        <v>2218</v>
      </c>
      <c r="Y409" s="22">
        <v>43294</v>
      </c>
      <c r="Z409" s="23" t="s">
        <v>2219</v>
      </c>
      <c r="AA409" s="24" t="s">
        <v>1830</v>
      </c>
      <c r="AB409" s="76" t="s">
        <v>643</v>
      </c>
    </row>
    <row r="410" spans="1:28" ht="33" x14ac:dyDescent="0.35">
      <c r="A410" s="10" t="s">
        <v>3232</v>
      </c>
      <c r="B410" s="11" t="s">
        <v>644</v>
      </c>
      <c r="C410" s="12" t="s">
        <v>3190</v>
      </c>
      <c r="D410" s="13" t="s">
        <v>3233</v>
      </c>
      <c r="E410" s="14" t="s">
        <v>645</v>
      </c>
      <c r="F410" s="14" t="s">
        <v>645</v>
      </c>
      <c r="G410" s="15" t="s">
        <v>645</v>
      </c>
      <c r="H410" s="16" t="s">
        <v>645</v>
      </c>
      <c r="I410" s="13" t="s">
        <v>2215</v>
      </c>
      <c r="J410" s="13" t="s">
        <v>9</v>
      </c>
      <c r="K410" s="13">
        <v>561</v>
      </c>
      <c r="L410" s="17">
        <v>561</v>
      </c>
      <c r="M410" s="15" t="s">
        <v>3192</v>
      </c>
      <c r="N410" s="18">
        <v>1692335.70599422</v>
      </c>
      <c r="O410" s="18">
        <v>536869.56521739101</v>
      </c>
      <c r="P410" s="19">
        <v>2229000</v>
      </c>
      <c r="Q410" s="20">
        <f t="shared" si="6"/>
        <v>697930.43478260841</v>
      </c>
      <c r="R410" s="20">
        <v>0</v>
      </c>
      <c r="S410" s="20">
        <f t="shared" si="10"/>
        <v>2390266.1407768284</v>
      </c>
      <c r="T410" s="20">
        <f t="shared" si="7"/>
        <v>2390200</v>
      </c>
      <c r="U410" s="21" t="s">
        <v>10</v>
      </c>
      <c r="V410" s="12" t="s">
        <v>2320</v>
      </c>
      <c r="W410" s="12" t="s">
        <v>2472</v>
      </c>
      <c r="X410" s="12" t="s">
        <v>2218</v>
      </c>
      <c r="Y410" s="22">
        <v>43294</v>
      </c>
      <c r="Z410" s="23" t="s">
        <v>2219</v>
      </c>
      <c r="AA410" s="24" t="s">
        <v>1831</v>
      </c>
      <c r="AB410" s="76" t="s">
        <v>645</v>
      </c>
    </row>
    <row r="411" spans="1:28" ht="33" x14ac:dyDescent="0.35">
      <c r="A411" s="10" t="s">
        <v>3234</v>
      </c>
      <c r="B411" s="11" t="s">
        <v>646</v>
      </c>
      <c r="C411" s="12" t="s">
        <v>3190</v>
      </c>
      <c r="D411" s="13" t="s">
        <v>3235</v>
      </c>
      <c r="E411" s="14" t="s">
        <v>647</v>
      </c>
      <c r="F411" s="14" t="s">
        <v>647</v>
      </c>
      <c r="G411" s="15" t="s">
        <v>647</v>
      </c>
      <c r="H411" s="16" t="s">
        <v>647</v>
      </c>
      <c r="I411" s="13" t="s">
        <v>2281</v>
      </c>
      <c r="J411" s="13" t="s">
        <v>14</v>
      </c>
      <c r="K411" s="13">
        <v>561</v>
      </c>
      <c r="L411" s="17">
        <v>561</v>
      </c>
      <c r="M411" s="15" t="s">
        <v>3192</v>
      </c>
      <c r="N411" s="18">
        <v>1692335.70599422</v>
      </c>
      <c r="O411" s="18">
        <v>536869.56521739101</v>
      </c>
      <c r="P411" s="19">
        <v>2229000</v>
      </c>
      <c r="Q411" s="20">
        <f t="shared" si="6"/>
        <v>697930.43478260841</v>
      </c>
      <c r="R411" s="20">
        <v>0</v>
      </c>
      <c r="S411" s="20">
        <f t="shared" si="10"/>
        <v>2390266.1407768284</v>
      </c>
      <c r="T411" s="20">
        <f t="shared" si="7"/>
        <v>2390200</v>
      </c>
      <c r="U411" s="21" t="s">
        <v>10</v>
      </c>
      <c r="V411" s="12" t="s">
        <v>2320</v>
      </c>
      <c r="W411" s="12" t="s">
        <v>2472</v>
      </c>
      <c r="X411" s="12" t="s">
        <v>2226</v>
      </c>
      <c r="Y411" s="22">
        <v>43294</v>
      </c>
      <c r="Z411" s="23" t="s">
        <v>2219</v>
      </c>
      <c r="AA411" s="24" t="s">
        <v>1832</v>
      </c>
      <c r="AB411" s="76" t="s">
        <v>647</v>
      </c>
    </row>
    <row r="412" spans="1:28" ht="33" x14ac:dyDescent="0.35">
      <c r="A412" s="10" t="s">
        <v>3236</v>
      </c>
      <c r="B412" s="11" t="s">
        <v>648</v>
      </c>
      <c r="C412" s="12" t="s">
        <v>3190</v>
      </c>
      <c r="D412" s="13" t="s">
        <v>3237</v>
      </c>
      <c r="E412" s="14" t="s">
        <v>649</v>
      </c>
      <c r="F412" s="14" t="s">
        <v>649</v>
      </c>
      <c r="G412" s="15" t="s">
        <v>649</v>
      </c>
      <c r="H412" s="16" t="s">
        <v>649</v>
      </c>
      <c r="I412" s="13" t="s">
        <v>2281</v>
      </c>
      <c r="J412" s="13" t="s">
        <v>14</v>
      </c>
      <c r="K412" s="13">
        <v>561</v>
      </c>
      <c r="L412" s="17">
        <v>561</v>
      </c>
      <c r="M412" s="15" t="s">
        <v>3192</v>
      </c>
      <c r="N412" s="18">
        <v>1692335.70599422</v>
      </c>
      <c r="O412" s="18">
        <v>536869.56521739101</v>
      </c>
      <c r="P412" s="19">
        <v>2229000</v>
      </c>
      <c r="Q412" s="20">
        <f t="shared" si="6"/>
        <v>697930.43478260841</v>
      </c>
      <c r="R412" s="20">
        <v>0</v>
      </c>
      <c r="S412" s="20">
        <f t="shared" si="10"/>
        <v>2390266.1407768284</v>
      </c>
      <c r="T412" s="20">
        <f t="shared" si="7"/>
        <v>2390200</v>
      </c>
      <c r="U412" s="21" t="s">
        <v>10</v>
      </c>
      <c r="V412" s="12" t="s">
        <v>2320</v>
      </c>
      <c r="W412" s="12" t="s">
        <v>2472</v>
      </c>
      <c r="X412" s="12" t="s">
        <v>2226</v>
      </c>
      <c r="Y412" s="22">
        <v>43294</v>
      </c>
      <c r="Z412" s="23" t="s">
        <v>2219</v>
      </c>
      <c r="AA412" s="24" t="s">
        <v>1833</v>
      </c>
      <c r="AB412" s="76" t="s">
        <v>649</v>
      </c>
    </row>
    <row r="413" spans="1:28" ht="33" x14ac:dyDescent="0.35">
      <c r="A413" s="10" t="s">
        <v>3238</v>
      </c>
      <c r="B413" s="11" t="s">
        <v>650</v>
      </c>
      <c r="C413" s="12" t="s">
        <v>3190</v>
      </c>
      <c r="D413" s="13" t="s">
        <v>3239</v>
      </c>
      <c r="E413" s="14" t="s">
        <v>651</v>
      </c>
      <c r="F413" s="14" t="s">
        <v>651</v>
      </c>
      <c r="G413" s="15" t="s">
        <v>651</v>
      </c>
      <c r="H413" s="16" t="s">
        <v>651</v>
      </c>
      <c r="I413" s="13" t="s">
        <v>2281</v>
      </c>
      <c r="J413" s="13" t="s">
        <v>14</v>
      </c>
      <c r="K413" s="13">
        <v>561</v>
      </c>
      <c r="L413" s="17">
        <v>561</v>
      </c>
      <c r="M413" s="15" t="s">
        <v>3192</v>
      </c>
      <c r="N413" s="18">
        <v>1692335.70599422</v>
      </c>
      <c r="O413" s="18">
        <v>536869.56521739101</v>
      </c>
      <c r="P413" s="19">
        <v>2229000</v>
      </c>
      <c r="Q413" s="20">
        <f t="shared" si="6"/>
        <v>697930.43478260841</v>
      </c>
      <c r="R413" s="20">
        <v>0</v>
      </c>
      <c r="S413" s="20">
        <f t="shared" si="10"/>
        <v>2390266.1407768284</v>
      </c>
      <c r="T413" s="20">
        <f t="shared" si="7"/>
        <v>2390200</v>
      </c>
      <c r="U413" s="21" t="s">
        <v>10</v>
      </c>
      <c r="V413" s="12" t="s">
        <v>2320</v>
      </c>
      <c r="W413" s="12" t="s">
        <v>2472</v>
      </c>
      <c r="X413" s="12" t="s">
        <v>2226</v>
      </c>
      <c r="Y413" s="22">
        <v>43294</v>
      </c>
      <c r="Z413" s="23" t="s">
        <v>2219</v>
      </c>
      <c r="AA413" s="24" t="s">
        <v>1834</v>
      </c>
      <c r="AB413" s="76" t="s">
        <v>651</v>
      </c>
    </row>
    <row r="414" spans="1:28" ht="33" x14ac:dyDescent="0.35">
      <c r="A414" s="10" t="s">
        <v>3240</v>
      </c>
      <c r="B414" s="11" t="s">
        <v>652</v>
      </c>
      <c r="C414" s="12" t="s">
        <v>3190</v>
      </c>
      <c r="D414" s="13" t="s">
        <v>3241</v>
      </c>
      <c r="E414" s="14" t="s">
        <v>653</v>
      </c>
      <c r="F414" s="14" t="s">
        <v>653</v>
      </c>
      <c r="G414" s="15" t="s">
        <v>653</v>
      </c>
      <c r="H414" s="16" t="s">
        <v>653</v>
      </c>
      <c r="I414" s="13" t="s">
        <v>2281</v>
      </c>
      <c r="J414" s="13" t="s">
        <v>14</v>
      </c>
      <c r="K414" s="13">
        <v>561</v>
      </c>
      <c r="L414" s="17">
        <v>561</v>
      </c>
      <c r="M414" s="15" t="s">
        <v>3192</v>
      </c>
      <c r="N414" s="18">
        <v>1692335.70599422</v>
      </c>
      <c r="O414" s="18">
        <v>536869.56521739101</v>
      </c>
      <c r="P414" s="19">
        <v>2229000</v>
      </c>
      <c r="Q414" s="20">
        <f t="shared" si="6"/>
        <v>697930.43478260841</v>
      </c>
      <c r="R414" s="20">
        <v>0</v>
      </c>
      <c r="S414" s="20">
        <f t="shared" si="10"/>
        <v>2390266.1407768284</v>
      </c>
      <c r="T414" s="20">
        <f t="shared" si="7"/>
        <v>2390200</v>
      </c>
      <c r="U414" s="21" t="s">
        <v>10</v>
      </c>
      <c r="V414" s="12" t="s">
        <v>2320</v>
      </c>
      <c r="W414" s="12" t="s">
        <v>2472</v>
      </c>
      <c r="X414" s="12" t="s">
        <v>2226</v>
      </c>
      <c r="Y414" s="22">
        <v>43294</v>
      </c>
      <c r="Z414" s="23" t="s">
        <v>2219</v>
      </c>
      <c r="AA414" s="24" t="s">
        <v>1835</v>
      </c>
      <c r="AB414" s="76" t="s">
        <v>653</v>
      </c>
    </row>
    <row r="415" spans="1:28" ht="33" x14ac:dyDescent="0.35">
      <c r="A415" s="10" t="s">
        <v>3242</v>
      </c>
      <c r="B415" s="11" t="s">
        <v>654</v>
      </c>
      <c r="C415" s="12" t="s">
        <v>3190</v>
      </c>
      <c r="D415" s="13" t="s">
        <v>3243</v>
      </c>
      <c r="E415" s="14" t="s">
        <v>655</v>
      </c>
      <c r="F415" s="14" t="s">
        <v>655</v>
      </c>
      <c r="G415" s="15" t="s">
        <v>655</v>
      </c>
      <c r="H415" s="16" t="s">
        <v>655</v>
      </c>
      <c r="I415" s="13" t="s">
        <v>2215</v>
      </c>
      <c r="J415" s="13" t="s">
        <v>9</v>
      </c>
      <c r="K415" s="13">
        <v>561</v>
      </c>
      <c r="L415" s="17">
        <v>561</v>
      </c>
      <c r="M415" s="15" t="s">
        <v>3192</v>
      </c>
      <c r="N415" s="18">
        <v>1692335.70599422</v>
      </c>
      <c r="O415" s="18">
        <v>536869.56521739101</v>
      </c>
      <c r="P415" s="19">
        <v>2229000</v>
      </c>
      <c r="Q415" s="20">
        <f t="shared" si="6"/>
        <v>697930.43478260841</v>
      </c>
      <c r="R415" s="20">
        <v>0</v>
      </c>
      <c r="S415" s="20">
        <f t="shared" si="10"/>
        <v>2390266.1407768284</v>
      </c>
      <c r="T415" s="20">
        <f t="shared" si="7"/>
        <v>2390200</v>
      </c>
      <c r="U415" s="21" t="s">
        <v>10</v>
      </c>
      <c r="V415" s="12" t="s">
        <v>2320</v>
      </c>
      <c r="W415" s="12" t="s">
        <v>2472</v>
      </c>
      <c r="X415" s="12" t="s">
        <v>2226</v>
      </c>
      <c r="Y415" s="22">
        <v>43294</v>
      </c>
      <c r="Z415" s="23" t="s">
        <v>2219</v>
      </c>
      <c r="AA415" s="24" t="s">
        <v>1836</v>
      </c>
      <c r="AB415" s="76" t="s">
        <v>655</v>
      </c>
    </row>
    <row r="416" spans="1:28" ht="33" x14ac:dyDescent="0.35">
      <c r="A416" s="10" t="s">
        <v>3244</v>
      </c>
      <c r="B416" s="11" t="s">
        <v>656</v>
      </c>
      <c r="C416" s="12" t="s">
        <v>3190</v>
      </c>
      <c r="D416" s="13" t="s">
        <v>3245</v>
      </c>
      <c r="E416" s="14" t="s">
        <v>446</v>
      </c>
      <c r="F416" s="14" t="s">
        <v>446</v>
      </c>
      <c r="G416" s="15" t="s">
        <v>446</v>
      </c>
      <c r="H416" s="16" t="s">
        <v>446</v>
      </c>
      <c r="I416" s="13" t="s">
        <v>2215</v>
      </c>
      <c r="J416" s="13" t="s">
        <v>14</v>
      </c>
      <c r="K416" s="13">
        <v>561</v>
      </c>
      <c r="L416" s="17">
        <v>561</v>
      </c>
      <c r="M416" s="15" t="s">
        <v>3192</v>
      </c>
      <c r="N416" s="18">
        <v>1692335.70599422</v>
      </c>
      <c r="O416" s="18">
        <v>536869.56521739101</v>
      </c>
      <c r="P416" s="19">
        <v>2229000</v>
      </c>
      <c r="Q416" s="20">
        <f t="shared" si="6"/>
        <v>697930.43478260841</v>
      </c>
      <c r="R416" s="20">
        <v>0</v>
      </c>
      <c r="S416" s="20">
        <f t="shared" si="10"/>
        <v>2390266.1407768284</v>
      </c>
      <c r="T416" s="20">
        <f t="shared" si="7"/>
        <v>2390200</v>
      </c>
      <c r="U416" s="21" t="s">
        <v>10</v>
      </c>
      <c r="V416" s="12" t="s">
        <v>2216</v>
      </c>
      <c r="W416" s="12" t="s">
        <v>2472</v>
      </c>
      <c r="X416" s="12" t="s">
        <v>2226</v>
      </c>
      <c r="Y416" s="22">
        <v>43294</v>
      </c>
      <c r="Z416" s="23" t="s">
        <v>2219</v>
      </c>
      <c r="AA416" s="24" t="s">
        <v>1837</v>
      </c>
      <c r="AB416" s="76" t="s">
        <v>446</v>
      </c>
    </row>
    <row r="417" spans="1:28" ht="49.5" x14ac:dyDescent="0.35">
      <c r="A417" s="10" t="s">
        <v>3246</v>
      </c>
      <c r="B417" s="11" t="s">
        <v>191</v>
      </c>
      <c r="C417" s="12" t="s">
        <v>3247</v>
      </c>
      <c r="D417" s="13" t="s">
        <v>3248</v>
      </c>
      <c r="E417" s="14" t="s">
        <v>192</v>
      </c>
      <c r="F417" s="14" t="s">
        <v>192</v>
      </c>
      <c r="G417" s="15" t="s">
        <v>192</v>
      </c>
      <c r="H417" s="16" t="s">
        <v>192</v>
      </c>
      <c r="I417" s="13" t="s">
        <v>2215</v>
      </c>
      <c r="J417" s="13" t="s">
        <v>14</v>
      </c>
      <c r="K417" s="13">
        <v>444</v>
      </c>
      <c r="L417" s="17">
        <v>444</v>
      </c>
      <c r="M417" s="15" t="s">
        <v>3249</v>
      </c>
      <c r="N417" s="18">
        <v>1569319.26202336</v>
      </c>
      <c r="O417" s="18">
        <v>358434.78260869603</v>
      </c>
      <c r="P417" s="19">
        <v>1928000</v>
      </c>
      <c r="Q417" s="20">
        <f t="shared" si="6"/>
        <v>465965.21739130485</v>
      </c>
      <c r="R417" s="20">
        <v>0</v>
      </c>
      <c r="S417" s="20">
        <f t="shared" si="10"/>
        <v>2035284.4794146649</v>
      </c>
      <c r="T417" s="20">
        <f t="shared" si="7"/>
        <v>2035200</v>
      </c>
      <c r="U417" s="21" t="s">
        <v>10</v>
      </c>
      <c r="V417" s="12" t="s">
        <v>2272</v>
      </c>
      <c r="W417" s="12" t="s">
        <v>2472</v>
      </c>
      <c r="X417" s="12" t="s">
        <v>2273</v>
      </c>
      <c r="Y417" s="22">
        <v>43294</v>
      </c>
      <c r="Z417" s="23" t="s">
        <v>2219</v>
      </c>
      <c r="AA417" s="24" t="s">
        <v>1838</v>
      </c>
      <c r="AB417" s="76" t="s">
        <v>192</v>
      </c>
    </row>
    <row r="418" spans="1:28" ht="49.5" x14ac:dyDescent="0.35">
      <c r="A418" s="10" t="s">
        <v>3250</v>
      </c>
      <c r="B418" s="11" t="s">
        <v>193</v>
      </c>
      <c r="C418" s="12" t="s">
        <v>3247</v>
      </c>
      <c r="D418" s="13" t="s">
        <v>3251</v>
      </c>
      <c r="E418" s="14" t="s">
        <v>194</v>
      </c>
      <c r="F418" s="14" t="s">
        <v>194</v>
      </c>
      <c r="G418" s="15" t="s">
        <v>194</v>
      </c>
      <c r="H418" s="16" t="s">
        <v>194</v>
      </c>
      <c r="I418" s="13" t="s">
        <v>2215</v>
      </c>
      <c r="J418" s="13" t="s">
        <v>14</v>
      </c>
      <c r="K418" s="13">
        <v>444</v>
      </c>
      <c r="L418" s="17">
        <v>444</v>
      </c>
      <c r="M418" s="15" t="s">
        <v>3249</v>
      </c>
      <c r="N418" s="18">
        <v>1569319.26202336</v>
      </c>
      <c r="O418" s="18">
        <v>358434.78260869603</v>
      </c>
      <c r="P418" s="19">
        <v>1928000</v>
      </c>
      <c r="Q418" s="20">
        <f t="shared" si="6"/>
        <v>465965.21739130485</v>
      </c>
      <c r="R418" s="20">
        <v>0</v>
      </c>
      <c r="S418" s="20">
        <f t="shared" si="10"/>
        <v>2035284.4794146649</v>
      </c>
      <c r="T418" s="20">
        <f t="shared" si="7"/>
        <v>2035200</v>
      </c>
      <c r="U418" s="21" t="s">
        <v>10</v>
      </c>
      <c r="V418" s="12" t="s">
        <v>2272</v>
      </c>
      <c r="W418" s="12" t="s">
        <v>2472</v>
      </c>
      <c r="X418" s="12" t="s">
        <v>2273</v>
      </c>
      <c r="Y418" s="22">
        <v>43294</v>
      </c>
      <c r="Z418" s="23" t="s">
        <v>2219</v>
      </c>
      <c r="AA418" s="24" t="s">
        <v>1839</v>
      </c>
      <c r="AB418" s="76" t="s">
        <v>194</v>
      </c>
    </row>
    <row r="419" spans="1:28" ht="49.5" x14ac:dyDescent="0.35">
      <c r="A419" s="10" t="s">
        <v>3252</v>
      </c>
      <c r="B419" s="11" t="s">
        <v>195</v>
      </c>
      <c r="C419" s="12" t="s">
        <v>3247</v>
      </c>
      <c r="D419" s="13" t="s">
        <v>3253</v>
      </c>
      <c r="E419" s="14" t="s">
        <v>196</v>
      </c>
      <c r="F419" s="14" t="s">
        <v>196</v>
      </c>
      <c r="G419" s="15" t="s">
        <v>196</v>
      </c>
      <c r="H419" s="16" t="s">
        <v>196</v>
      </c>
      <c r="I419" s="13" t="s">
        <v>2234</v>
      </c>
      <c r="J419" s="13" t="s">
        <v>14</v>
      </c>
      <c r="K419" s="13">
        <v>444</v>
      </c>
      <c r="L419" s="17">
        <v>444</v>
      </c>
      <c r="M419" s="15" t="s">
        <v>3249</v>
      </c>
      <c r="N419" s="18">
        <v>1569319.26202336</v>
      </c>
      <c r="O419" s="18">
        <v>358434.78260869603</v>
      </c>
      <c r="P419" s="19">
        <v>1928000</v>
      </c>
      <c r="Q419" s="20">
        <f t="shared" si="6"/>
        <v>465965.21739130485</v>
      </c>
      <c r="R419" s="20">
        <v>0</v>
      </c>
      <c r="S419" s="20">
        <f t="shared" si="10"/>
        <v>2035284.4794146649</v>
      </c>
      <c r="T419" s="20">
        <f t="shared" si="7"/>
        <v>2035200</v>
      </c>
      <c r="U419" s="21" t="s">
        <v>10</v>
      </c>
      <c r="V419" s="12" t="s">
        <v>2272</v>
      </c>
      <c r="W419" s="12" t="s">
        <v>2472</v>
      </c>
      <c r="X419" s="12" t="s">
        <v>2273</v>
      </c>
      <c r="Y419" s="22">
        <v>43294</v>
      </c>
      <c r="Z419" s="23" t="s">
        <v>2219</v>
      </c>
      <c r="AA419" s="24" t="s">
        <v>1840</v>
      </c>
      <c r="AB419" s="76" t="s">
        <v>196</v>
      </c>
    </row>
    <row r="420" spans="1:28" ht="49.5" x14ac:dyDescent="0.35">
      <c r="A420" s="10" t="s">
        <v>3254</v>
      </c>
      <c r="B420" s="11" t="s">
        <v>197</v>
      </c>
      <c r="C420" s="12" t="s">
        <v>3247</v>
      </c>
      <c r="D420" s="13" t="s">
        <v>3255</v>
      </c>
      <c r="E420" s="14" t="s">
        <v>198</v>
      </c>
      <c r="F420" s="14" t="s">
        <v>198</v>
      </c>
      <c r="G420" s="15" t="s">
        <v>198</v>
      </c>
      <c r="H420" s="16" t="s">
        <v>198</v>
      </c>
      <c r="I420" s="13" t="s">
        <v>2234</v>
      </c>
      <c r="J420" s="13" t="s">
        <v>14</v>
      </c>
      <c r="K420" s="13">
        <v>444</v>
      </c>
      <c r="L420" s="17">
        <v>444</v>
      </c>
      <c r="M420" s="15" t="s">
        <v>3249</v>
      </c>
      <c r="N420" s="18">
        <v>1569319.26202336</v>
      </c>
      <c r="O420" s="18">
        <v>358434.78260869603</v>
      </c>
      <c r="P420" s="19">
        <v>1928000</v>
      </c>
      <c r="Q420" s="20">
        <f t="shared" si="6"/>
        <v>465965.21739130485</v>
      </c>
      <c r="R420" s="20">
        <v>0</v>
      </c>
      <c r="S420" s="20">
        <f t="shared" si="10"/>
        <v>2035284.4794146649</v>
      </c>
      <c r="T420" s="20">
        <f t="shared" si="7"/>
        <v>2035200</v>
      </c>
      <c r="U420" s="21" t="s">
        <v>10</v>
      </c>
      <c r="V420" s="12" t="s">
        <v>2272</v>
      </c>
      <c r="W420" s="12" t="s">
        <v>2472</v>
      </c>
      <c r="X420" s="12" t="s">
        <v>2273</v>
      </c>
      <c r="Y420" s="22">
        <v>43294</v>
      </c>
      <c r="Z420" s="23" t="s">
        <v>2219</v>
      </c>
      <c r="AA420" s="24" t="s">
        <v>1841</v>
      </c>
      <c r="AB420" s="76" t="s">
        <v>198</v>
      </c>
    </row>
    <row r="421" spans="1:28" ht="49.5" x14ac:dyDescent="0.35">
      <c r="A421" s="10" t="s">
        <v>3256</v>
      </c>
      <c r="B421" s="11" t="s">
        <v>199</v>
      </c>
      <c r="C421" s="12" t="s">
        <v>3247</v>
      </c>
      <c r="D421" s="13" t="s">
        <v>3257</v>
      </c>
      <c r="E421" s="14" t="s">
        <v>200</v>
      </c>
      <c r="F421" s="14" t="s">
        <v>200</v>
      </c>
      <c r="G421" s="15" t="s">
        <v>200</v>
      </c>
      <c r="H421" s="16" t="s">
        <v>200</v>
      </c>
      <c r="I421" s="13" t="s">
        <v>2281</v>
      </c>
      <c r="J421" s="13" t="s">
        <v>14</v>
      </c>
      <c r="K421" s="13">
        <v>444</v>
      </c>
      <c r="L421" s="17">
        <v>444</v>
      </c>
      <c r="M421" s="15" t="s">
        <v>3249</v>
      </c>
      <c r="N421" s="18">
        <v>1569319.26202336</v>
      </c>
      <c r="O421" s="18">
        <v>358434.78260869603</v>
      </c>
      <c r="P421" s="19">
        <v>1928000</v>
      </c>
      <c r="Q421" s="20">
        <f t="shared" si="6"/>
        <v>465965.21739130485</v>
      </c>
      <c r="R421" s="20">
        <v>0</v>
      </c>
      <c r="S421" s="20">
        <f t="shared" si="10"/>
        <v>2035284.4794146649</v>
      </c>
      <c r="T421" s="20">
        <f t="shared" si="7"/>
        <v>2035200</v>
      </c>
      <c r="U421" s="21" t="s">
        <v>10</v>
      </c>
      <c r="V421" s="12" t="s">
        <v>2272</v>
      </c>
      <c r="W421" s="12" t="s">
        <v>2472</v>
      </c>
      <c r="X421" s="12" t="s">
        <v>2273</v>
      </c>
      <c r="Y421" s="22">
        <v>43294</v>
      </c>
      <c r="Z421" s="23" t="s">
        <v>2219</v>
      </c>
      <c r="AA421" s="24" t="s">
        <v>1842</v>
      </c>
      <c r="AB421" s="76" t="s">
        <v>200</v>
      </c>
    </row>
    <row r="422" spans="1:28" ht="49.5" x14ac:dyDescent="0.35">
      <c r="A422" s="10" t="s">
        <v>3258</v>
      </c>
      <c r="B422" s="11" t="s">
        <v>201</v>
      </c>
      <c r="C422" s="12" t="s">
        <v>3247</v>
      </c>
      <c r="D422" s="13" t="s">
        <v>3259</v>
      </c>
      <c r="E422" s="14" t="s">
        <v>202</v>
      </c>
      <c r="F422" s="14" t="s">
        <v>202</v>
      </c>
      <c r="G422" s="15" t="s">
        <v>202</v>
      </c>
      <c r="H422" s="16" t="s">
        <v>3260</v>
      </c>
      <c r="I422" s="13" t="s">
        <v>2215</v>
      </c>
      <c r="J422" s="13" t="s">
        <v>14</v>
      </c>
      <c r="K422" s="13">
        <v>444</v>
      </c>
      <c r="L422" s="17">
        <v>444</v>
      </c>
      <c r="M422" s="15" t="s">
        <v>3249</v>
      </c>
      <c r="N422" s="18">
        <v>1569319.26202336</v>
      </c>
      <c r="O422" s="18">
        <v>358434.78260869603</v>
      </c>
      <c r="P422" s="19">
        <v>1928000</v>
      </c>
      <c r="Q422" s="20">
        <f t="shared" si="6"/>
        <v>465965.21739130485</v>
      </c>
      <c r="R422" s="20">
        <v>0</v>
      </c>
      <c r="S422" s="20">
        <f t="shared" si="10"/>
        <v>2035284.4794146649</v>
      </c>
      <c r="T422" s="20">
        <f t="shared" si="7"/>
        <v>2035200</v>
      </c>
      <c r="U422" s="21" t="s">
        <v>10</v>
      </c>
      <c r="V422" s="12" t="s">
        <v>2320</v>
      </c>
      <c r="W422" s="12" t="s">
        <v>2472</v>
      </c>
      <c r="X422" s="12" t="s">
        <v>2226</v>
      </c>
      <c r="Y422" s="22">
        <v>43294</v>
      </c>
      <c r="Z422" s="23" t="s">
        <v>2219</v>
      </c>
      <c r="AA422" s="24" t="s">
        <v>1843</v>
      </c>
      <c r="AB422" s="76" t="s">
        <v>202</v>
      </c>
    </row>
    <row r="423" spans="1:28" ht="49.5" x14ac:dyDescent="0.35">
      <c r="A423" s="10" t="s">
        <v>3261</v>
      </c>
      <c r="B423" s="11" t="s">
        <v>203</v>
      </c>
      <c r="C423" s="12" t="s">
        <v>3247</v>
      </c>
      <c r="D423" s="13" t="s">
        <v>3262</v>
      </c>
      <c r="E423" s="14" t="s">
        <v>204</v>
      </c>
      <c r="F423" s="14" t="s">
        <v>204</v>
      </c>
      <c r="G423" s="15" t="s">
        <v>204</v>
      </c>
      <c r="H423" s="16" t="s">
        <v>204</v>
      </c>
      <c r="I423" s="13" t="s">
        <v>2281</v>
      </c>
      <c r="J423" s="13" t="s">
        <v>14</v>
      </c>
      <c r="K423" s="13">
        <v>444</v>
      </c>
      <c r="L423" s="17">
        <v>444</v>
      </c>
      <c r="M423" s="15" t="s">
        <v>3249</v>
      </c>
      <c r="N423" s="18">
        <v>1569319.26202336</v>
      </c>
      <c r="O423" s="18">
        <v>358434.78260869603</v>
      </c>
      <c r="P423" s="19">
        <v>1928000</v>
      </c>
      <c r="Q423" s="20">
        <f t="shared" si="6"/>
        <v>465965.21739130485</v>
      </c>
      <c r="R423" s="20">
        <v>0</v>
      </c>
      <c r="S423" s="20">
        <f t="shared" si="10"/>
        <v>2035284.4794146649</v>
      </c>
      <c r="T423" s="20">
        <f t="shared" si="7"/>
        <v>2035200</v>
      </c>
      <c r="U423" s="21" t="s">
        <v>10</v>
      </c>
      <c r="V423" s="12" t="s">
        <v>2320</v>
      </c>
      <c r="W423" s="12" t="s">
        <v>2472</v>
      </c>
      <c r="X423" s="12" t="s">
        <v>2226</v>
      </c>
      <c r="Y423" s="22">
        <v>43294</v>
      </c>
      <c r="Z423" s="23" t="s">
        <v>2219</v>
      </c>
      <c r="AA423" s="24" t="s">
        <v>1844</v>
      </c>
      <c r="AB423" s="76" t="s">
        <v>204</v>
      </c>
    </row>
    <row r="424" spans="1:28" ht="49.5" x14ac:dyDescent="0.35">
      <c r="A424" s="10" t="s">
        <v>3263</v>
      </c>
      <c r="B424" s="11" t="s">
        <v>205</v>
      </c>
      <c r="C424" s="12" t="s">
        <v>3247</v>
      </c>
      <c r="D424" s="13" t="s">
        <v>3264</v>
      </c>
      <c r="E424" s="14" t="s">
        <v>192</v>
      </c>
      <c r="F424" s="14" t="s">
        <v>192</v>
      </c>
      <c r="G424" s="15" t="s">
        <v>192</v>
      </c>
      <c r="H424" s="16" t="s">
        <v>192</v>
      </c>
      <c r="I424" s="13" t="s">
        <v>2215</v>
      </c>
      <c r="J424" s="13" t="s">
        <v>9</v>
      </c>
      <c r="K424" s="13">
        <v>444</v>
      </c>
      <c r="L424" s="17">
        <v>444</v>
      </c>
      <c r="M424" s="15" t="s">
        <v>3249</v>
      </c>
      <c r="N424" s="18">
        <v>1569319.26202336</v>
      </c>
      <c r="O424" s="18">
        <v>358434.78260869603</v>
      </c>
      <c r="P424" s="19">
        <v>1928000</v>
      </c>
      <c r="Q424" s="20">
        <f t="shared" si="6"/>
        <v>465965.21739130485</v>
      </c>
      <c r="R424" s="20">
        <v>0</v>
      </c>
      <c r="S424" s="20">
        <f t="shared" si="10"/>
        <v>2035284.4794146649</v>
      </c>
      <c r="T424" s="20">
        <f t="shared" si="7"/>
        <v>2035200</v>
      </c>
      <c r="U424" s="21" t="s">
        <v>10</v>
      </c>
      <c r="V424" s="12" t="s">
        <v>2320</v>
      </c>
      <c r="W424" s="12" t="s">
        <v>2472</v>
      </c>
      <c r="X424" s="12" t="s">
        <v>2218</v>
      </c>
      <c r="Y424" s="22">
        <v>43294</v>
      </c>
      <c r="Z424" s="23" t="s">
        <v>2219</v>
      </c>
      <c r="AA424" s="24" t="s">
        <v>1845</v>
      </c>
      <c r="AB424" s="76" t="s">
        <v>192</v>
      </c>
    </row>
    <row r="425" spans="1:28" ht="49.5" x14ac:dyDescent="0.35">
      <c r="A425" s="10" t="s">
        <v>3265</v>
      </c>
      <c r="B425" s="11" t="s">
        <v>206</v>
      </c>
      <c r="C425" s="12" t="s">
        <v>3247</v>
      </c>
      <c r="D425" s="13" t="s">
        <v>3266</v>
      </c>
      <c r="E425" s="14" t="s">
        <v>207</v>
      </c>
      <c r="F425" s="14" t="s">
        <v>207</v>
      </c>
      <c r="G425" s="15" t="s">
        <v>207</v>
      </c>
      <c r="H425" s="16" t="s">
        <v>207</v>
      </c>
      <c r="I425" s="13" t="s">
        <v>2215</v>
      </c>
      <c r="J425" s="13" t="s">
        <v>14</v>
      </c>
      <c r="K425" s="13">
        <v>444</v>
      </c>
      <c r="L425" s="17">
        <v>444</v>
      </c>
      <c r="M425" s="15" t="s">
        <v>3249</v>
      </c>
      <c r="N425" s="18">
        <v>1569319.26202336</v>
      </c>
      <c r="O425" s="18">
        <v>358434.78260869603</v>
      </c>
      <c r="P425" s="19">
        <v>1928000</v>
      </c>
      <c r="Q425" s="20">
        <f t="shared" si="6"/>
        <v>465965.21739130485</v>
      </c>
      <c r="R425" s="20">
        <v>0</v>
      </c>
      <c r="S425" s="20">
        <f t="shared" si="10"/>
        <v>2035284.4794146649</v>
      </c>
      <c r="T425" s="20">
        <f t="shared" si="7"/>
        <v>2035200</v>
      </c>
      <c r="U425" s="21" t="s">
        <v>10</v>
      </c>
      <c r="V425" s="12" t="s">
        <v>2320</v>
      </c>
      <c r="W425" s="12" t="s">
        <v>2472</v>
      </c>
      <c r="X425" s="12" t="s">
        <v>2226</v>
      </c>
      <c r="Y425" s="22">
        <v>43294</v>
      </c>
      <c r="Z425" s="23" t="s">
        <v>2219</v>
      </c>
      <c r="AA425" s="24" t="s">
        <v>1846</v>
      </c>
      <c r="AB425" s="76" t="s">
        <v>207</v>
      </c>
    </row>
    <row r="426" spans="1:28" ht="49.5" x14ac:dyDescent="0.35">
      <c r="A426" s="10" t="s">
        <v>3267</v>
      </c>
      <c r="B426" s="11" t="s">
        <v>208</v>
      </c>
      <c r="C426" s="12" t="s">
        <v>3247</v>
      </c>
      <c r="D426" s="13" t="s">
        <v>3268</v>
      </c>
      <c r="E426" s="14" t="s">
        <v>209</v>
      </c>
      <c r="F426" s="14" t="s">
        <v>209</v>
      </c>
      <c r="G426" s="15" t="s">
        <v>209</v>
      </c>
      <c r="H426" s="16" t="s">
        <v>209</v>
      </c>
      <c r="I426" s="13" t="s">
        <v>2215</v>
      </c>
      <c r="J426" s="13" t="s">
        <v>14</v>
      </c>
      <c r="K426" s="13">
        <v>444</v>
      </c>
      <c r="L426" s="17">
        <v>444</v>
      </c>
      <c r="M426" s="15" t="s">
        <v>3249</v>
      </c>
      <c r="N426" s="18">
        <v>1569319.26202336</v>
      </c>
      <c r="O426" s="18">
        <v>358434.78260869603</v>
      </c>
      <c r="P426" s="19">
        <v>1928000</v>
      </c>
      <c r="Q426" s="20">
        <f t="shared" si="6"/>
        <v>465965.21739130485</v>
      </c>
      <c r="R426" s="20">
        <v>0</v>
      </c>
      <c r="S426" s="20">
        <f t="shared" si="10"/>
        <v>2035284.4794146649</v>
      </c>
      <c r="T426" s="20">
        <f t="shared" si="7"/>
        <v>2035200</v>
      </c>
      <c r="U426" s="21" t="s">
        <v>10</v>
      </c>
      <c r="V426" s="12" t="s">
        <v>2320</v>
      </c>
      <c r="W426" s="12" t="s">
        <v>2472</v>
      </c>
      <c r="X426" s="12" t="s">
        <v>2218</v>
      </c>
      <c r="Y426" s="22">
        <v>43294</v>
      </c>
      <c r="Z426" s="23" t="s">
        <v>2219</v>
      </c>
      <c r="AA426" s="24" t="s">
        <v>1847</v>
      </c>
      <c r="AB426" s="76" t="s">
        <v>209</v>
      </c>
    </row>
    <row r="427" spans="1:28" ht="49.5" x14ac:dyDescent="0.35">
      <c r="A427" s="10" t="s">
        <v>3269</v>
      </c>
      <c r="B427" s="11" t="s">
        <v>210</v>
      </c>
      <c r="C427" s="12" t="s">
        <v>3247</v>
      </c>
      <c r="D427" s="13" t="s">
        <v>3270</v>
      </c>
      <c r="E427" s="14" t="s">
        <v>198</v>
      </c>
      <c r="F427" s="14" t="s">
        <v>198</v>
      </c>
      <c r="G427" s="15" t="s">
        <v>198</v>
      </c>
      <c r="H427" s="16" t="s">
        <v>198</v>
      </c>
      <c r="I427" s="13" t="s">
        <v>2234</v>
      </c>
      <c r="J427" s="13" t="s">
        <v>211</v>
      </c>
      <c r="K427" s="13">
        <v>444</v>
      </c>
      <c r="L427" s="17">
        <v>444</v>
      </c>
      <c r="M427" s="15" t="s">
        <v>3249</v>
      </c>
      <c r="N427" s="18">
        <v>1569319.26202336</v>
      </c>
      <c r="O427" s="18">
        <v>358434.78260869603</v>
      </c>
      <c r="P427" s="19">
        <v>1928000</v>
      </c>
      <c r="Q427" s="20">
        <f t="shared" si="6"/>
        <v>465965.21739130485</v>
      </c>
      <c r="R427" s="20">
        <v>0</v>
      </c>
      <c r="S427" s="20">
        <f t="shared" si="10"/>
        <v>2035284.4794146649</v>
      </c>
      <c r="T427" s="20">
        <f t="shared" si="7"/>
        <v>2035200</v>
      </c>
      <c r="U427" s="21" t="s">
        <v>10</v>
      </c>
      <c r="V427" s="12" t="s">
        <v>2320</v>
      </c>
      <c r="W427" s="12" t="s">
        <v>2472</v>
      </c>
      <c r="X427" s="12" t="s">
        <v>2218</v>
      </c>
      <c r="Y427" s="22">
        <v>43294</v>
      </c>
      <c r="Z427" s="23" t="s">
        <v>2219</v>
      </c>
      <c r="AA427" s="24" t="s">
        <v>1848</v>
      </c>
      <c r="AB427" s="76" t="s">
        <v>198</v>
      </c>
    </row>
    <row r="428" spans="1:28" ht="49.5" x14ac:dyDescent="0.35">
      <c r="A428" s="10" t="s">
        <v>3271</v>
      </c>
      <c r="B428" s="11" t="s">
        <v>212</v>
      </c>
      <c r="C428" s="12" t="s">
        <v>3247</v>
      </c>
      <c r="D428" s="13" t="s">
        <v>3272</v>
      </c>
      <c r="E428" s="14" t="s">
        <v>196</v>
      </c>
      <c r="F428" s="14" t="s">
        <v>196</v>
      </c>
      <c r="G428" s="15" t="s">
        <v>196</v>
      </c>
      <c r="H428" s="16" t="s">
        <v>196</v>
      </c>
      <c r="I428" s="13" t="s">
        <v>2234</v>
      </c>
      <c r="J428" s="13" t="s">
        <v>9</v>
      </c>
      <c r="K428" s="13">
        <v>444</v>
      </c>
      <c r="L428" s="17">
        <v>444</v>
      </c>
      <c r="M428" s="15" t="s">
        <v>3249</v>
      </c>
      <c r="N428" s="18">
        <v>1569319.26202336</v>
      </c>
      <c r="O428" s="18">
        <v>358434.78260869603</v>
      </c>
      <c r="P428" s="19">
        <v>1928000</v>
      </c>
      <c r="Q428" s="20">
        <f t="shared" si="6"/>
        <v>465965.21739130485</v>
      </c>
      <c r="R428" s="20">
        <v>0</v>
      </c>
      <c r="S428" s="20">
        <f t="shared" si="10"/>
        <v>2035284.4794146649</v>
      </c>
      <c r="T428" s="20">
        <f t="shared" si="7"/>
        <v>2035200</v>
      </c>
      <c r="U428" s="21" t="s">
        <v>10</v>
      </c>
      <c r="V428" s="12" t="s">
        <v>2320</v>
      </c>
      <c r="W428" s="12" t="s">
        <v>2472</v>
      </c>
      <c r="X428" s="12" t="s">
        <v>2218</v>
      </c>
      <c r="Y428" s="22">
        <v>43294</v>
      </c>
      <c r="Z428" s="23" t="s">
        <v>2219</v>
      </c>
      <c r="AA428" s="24" t="s">
        <v>1849</v>
      </c>
      <c r="AB428" s="76" t="s">
        <v>196</v>
      </c>
    </row>
    <row r="429" spans="1:28" ht="49.5" x14ac:dyDescent="0.35">
      <c r="A429" s="10" t="s">
        <v>3273</v>
      </c>
      <c r="B429" s="11" t="s">
        <v>1289</v>
      </c>
      <c r="C429" s="12" t="s">
        <v>3274</v>
      </c>
      <c r="D429" s="13" t="s">
        <v>3275</v>
      </c>
      <c r="E429" s="14" t="s">
        <v>1290</v>
      </c>
      <c r="F429" s="14" t="s">
        <v>1290</v>
      </c>
      <c r="G429" s="15" t="s">
        <v>1290</v>
      </c>
      <c r="H429" s="16" t="s">
        <v>1290</v>
      </c>
      <c r="I429" s="13" t="s">
        <v>2215</v>
      </c>
      <c r="J429" s="13" t="s">
        <v>14</v>
      </c>
      <c r="K429" s="13">
        <v>1154</v>
      </c>
      <c r="L429" s="17">
        <v>1154</v>
      </c>
      <c r="M429" s="15" t="s">
        <v>1290</v>
      </c>
      <c r="N429" s="18">
        <v>1657670.13247746</v>
      </c>
      <c r="O429" s="18">
        <v>917217.39130434801</v>
      </c>
      <c r="P429" s="19">
        <v>2575000</v>
      </c>
      <c r="Q429" s="20">
        <f t="shared" si="6"/>
        <v>1192382.6086956523</v>
      </c>
      <c r="R429" s="20">
        <v>0</v>
      </c>
      <c r="S429" s="20">
        <f t="shared" si="10"/>
        <v>2850052.7411731123</v>
      </c>
      <c r="T429" s="20">
        <f t="shared" si="7"/>
        <v>2850000</v>
      </c>
      <c r="U429" s="21" t="s">
        <v>10</v>
      </c>
      <c r="V429" s="12" t="s">
        <v>2251</v>
      </c>
      <c r="W429" s="12" t="s">
        <v>2252</v>
      </c>
      <c r="X429" s="12" t="s">
        <v>2253</v>
      </c>
      <c r="Y429" s="22">
        <v>43294</v>
      </c>
      <c r="Z429" s="23" t="s">
        <v>2219</v>
      </c>
      <c r="AA429" s="24" t="s">
        <v>1850</v>
      </c>
      <c r="AB429" s="76" t="s">
        <v>1290</v>
      </c>
    </row>
    <row r="430" spans="1:28" ht="49.5" x14ac:dyDescent="0.35">
      <c r="A430" s="10" t="s">
        <v>3276</v>
      </c>
      <c r="B430" s="11" t="s">
        <v>1291</v>
      </c>
      <c r="C430" s="12" t="s">
        <v>3274</v>
      </c>
      <c r="D430" s="13" t="s">
        <v>3277</v>
      </c>
      <c r="E430" s="14" t="s">
        <v>1292</v>
      </c>
      <c r="F430" s="14" t="s">
        <v>1292</v>
      </c>
      <c r="G430" s="15" t="s">
        <v>1292</v>
      </c>
      <c r="H430" s="16" t="s">
        <v>1292</v>
      </c>
      <c r="I430" s="13" t="s">
        <v>2215</v>
      </c>
      <c r="J430" s="13" t="s">
        <v>14</v>
      </c>
      <c r="K430" s="13">
        <v>1154</v>
      </c>
      <c r="L430" s="17">
        <v>1154</v>
      </c>
      <c r="M430" s="15" t="s">
        <v>1290</v>
      </c>
      <c r="N430" s="18">
        <v>1657670.13247746</v>
      </c>
      <c r="O430" s="18">
        <v>917217.39130434801</v>
      </c>
      <c r="P430" s="19">
        <v>2575000</v>
      </c>
      <c r="Q430" s="20">
        <f t="shared" si="6"/>
        <v>1192382.6086956523</v>
      </c>
      <c r="R430" s="20">
        <v>0</v>
      </c>
      <c r="S430" s="20">
        <f t="shared" si="10"/>
        <v>2850052.7411731123</v>
      </c>
      <c r="T430" s="20">
        <f t="shared" si="7"/>
        <v>2850000</v>
      </c>
      <c r="U430" s="21" t="s">
        <v>10</v>
      </c>
      <c r="V430" s="12" t="s">
        <v>2251</v>
      </c>
      <c r="W430" s="12" t="s">
        <v>2252</v>
      </c>
      <c r="X430" s="12" t="s">
        <v>2253</v>
      </c>
      <c r="Y430" s="22">
        <v>43294</v>
      </c>
      <c r="Z430" s="23" t="s">
        <v>2219</v>
      </c>
      <c r="AA430" s="24" t="s">
        <v>1851</v>
      </c>
      <c r="AB430" s="76" t="s">
        <v>1292</v>
      </c>
    </row>
    <row r="431" spans="1:28" ht="33" x14ac:dyDescent="0.35">
      <c r="A431" s="10" t="s">
        <v>3278</v>
      </c>
      <c r="B431" s="11" t="s">
        <v>1108</v>
      </c>
      <c r="C431" s="12" t="s">
        <v>3279</v>
      </c>
      <c r="D431" s="13" t="s">
        <v>3280</v>
      </c>
      <c r="E431" s="14" t="s">
        <v>1109</v>
      </c>
      <c r="F431" s="14" t="s">
        <v>1109</v>
      </c>
      <c r="G431" s="15" t="s">
        <v>1109</v>
      </c>
      <c r="H431" s="16" t="s">
        <v>1109</v>
      </c>
      <c r="I431" s="13" t="s">
        <v>2215</v>
      </c>
      <c r="J431" s="13" t="s">
        <v>9</v>
      </c>
      <c r="K431" s="13">
        <v>678</v>
      </c>
      <c r="L431" s="17">
        <v>678</v>
      </c>
      <c r="M431" s="15" t="s">
        <v>1109</v>
      </c>
      <c r="N431" s="18">
        <v>2031574.0524821901</v>
      </c>
      <c r="O431" s="18">
        <v>577565.21739130397</v>
      </c>
      <c r="P431" s="19">
        <v>2609000</v>
      </c>
      <c r="Q431" s="20">
        <f t="shared" si="6"/>
        <v>750834.7826086951</v>
      </c>
      <c r="R431" s="20">
        <v>0</v>
      </c>
      <c r="S431" s="20">
        <f t="shared" si="10"/>
        <v>2782408.8350908849</v>
      </c>
      <c r="T431" s="20">
        <f t="shared" si="7"/>
        <v>2782400</v>
      </c>
      <c r="U431" s="21" t="s">
        <v>10</v>
      </c>
      <c r="V431" s="12" t="s">
        <v>2222</v>
      </c>
      <c r="W431" s="12" t="s">
        <v>2217</v>
      </c>
      <c r="X431" s="12" t="s">
        <v>2218</v>
      </c>
      <c r="Y431" s="22">
        <v>43294</v>
      </c>
      <c r="Z431" s="23" t="s">
        <v>2219</v>
      </c>
      <c r="AA431" s="24" t="s">
        <v>1852</v>
      </c>
      <c r="AB431" s="76" t="s">
        <v>1109</v>
      </c>
    </row>
    <row r="432" spans="1:28" ht="49.5" x14ac:dyDescent="0.35">
      <c r="A432" s="10" t="s">
        <v>3281</v>
      </c>
      <c r="B432" s="11" t="s">
        <v>554</v>
      </c>
      <c r="C432" s="12" t="s">
        <v>3282</v>
      </c>
      <c r="D432" s="13" t="s">
        <v>3283</v>
      </c>
      <c r="E432" s="14" t="s">
        <v>555</v>
      </c>
      <c r="F432" s="14" t="s">
        <v>555</v>
      </c>
      <c r="G432" s="15" t="s">
        <v>555</v>
      </c>
      <c r="H432" s="16" t="s">
        <v>555</v>
      </c>
      <c r="I432" s="13" t="s">
        <v>2215</v>
      </c>
      <c r="J432" s="13" t="s">
        <v>14</v>
      </c>
      <c r="K432" s="13">
        <v>559</v>
      </c>
      <c r="L432" s="17">
        <v>559</v>
      </c>
      <c r="M432" s="15" t="s">
        <v>3284</v>
      </c>
      <c r="N432" s="18">
        <v>2289450.0207874598</v>
      </c>
      <c r="O432" s="18">
        <v>748173.91304347804</v>
      </c>
      <c r="P432" s="19">
        <v>3038000</v>
      </c>
      <c r="Q432" s="20">
        <f t="shared" si="6"/>
        <v>972626.0869565215</v>
      </c>
      <c r="R432" s="20">
        <v>0</v>
      </c>
      <c r="S432" s="20">
        <f t="shared" si="10"/>
        <v>3262076.1077439813</v>
      </c>
      <c r="T432" s="20">
        <f t="shared" si="7"/>
        <v>3262000</v>
      </c>
      <c r="U432" s="21" t="s">
        <v>556</v>
      </c>
      <c r="V432" s="12" t="s">
        <v>2272</v>
      </c>
      <c r="W432" s="12" t="s">
        <v>2472</v>
      </c>
      <c r="X432" s="12" t="s">
        <v>2273</v>
      </c>
      <c r="Y432" s="22">
        <v>43294</v>
      </c>
      <c r="AA432" s="24" t="s">
        <v>1853</v>
      </c>
      <c r="AB432" s="76" t="s">
        <v>555</v>
      </c>
    </row>
    <row r="433" spans="1:28" ht="49.5" x14ac:dyDescent="0.35">
      <c r="A433" s="10" t="s">
        <v>3285</v>
      </c>
      <c r="B433" s="11" t="s">
        <v>557</v>
      </c>
      <c r="C433" s="12" t="s">
        <v>3282</v>
      </c>
      <c r="D433" s="13" t="s">
        <v>3286</v>
      </c>
      <c r="E433" s="14" t="s">
        <v>558</v>
      </c>
      <c r="F433" s="14" t="s">
        <v>558</v>
      </c>
      <c r="G433" s="15" t="s">
        <v>558</v>
      </c>
      <c r="H433" s="16" t="s">
        <v>558</v>
      </c>
      <c r="I433" s="13" t="s">
        <v>2215</v>
      </c>
      <c r="J433" s="13" t="s">
        <v>14</v>
      </c>
      <c r="K433" s="13">
        <v>559</v>
      </c>
      <c r="L433" s="17">
        <v>559</v>
      </c>
      <c r="M433" s="15" t="s">
        <v>3284</v>
      </c>
      <c r="N433" s="18">
        <v>2289450.0207874598</v>
      </c>
      <c r="O433" s="18">
        <v>748173.91304347804</v>
      </c>
      <c r="P433" s="19">
        <v>3038000</v>
      </c>
      <c r="Q433" s="20">
        <f t="shared" si="6"/>
        <v>972626.0869565215</v>
      </c>
      <c r="R433" s="20">
        <v>0</v>
      </c>
      <c r="S433" s="20">
        <f t="shared" si="10"/>
        <v>3262076.1077439813</v>
      </c>
      <c r="T433" s="20">
        <f t="shared" si="7"/>
        <v>3262000</v>
      </c>
      <c r="U433" s="21" t="s">
        <v>556</v>
      </c>
      <c r="V433" s="12" t="s">
        <v>2261</v>
      </c>
      <c r="W433" s="12" t="s">
        <v>2472</v>
      </c>
      <c r="X433" s="12" t="s">
        <v>2262</v>
      </c>
      <c r="Y433" s="22">
        <v>43294</v>
      </c>
      <c r="AA433" s="24" t="s">
        <v>1854</v>
      </c>
      <c r="AB433" s="76" t="s">
        <v>558</v>
      </c>
    </row>
    <row r="434" spans="1:28" ht="49.5" x14ac:dyDescent="0.35">
      <c r="A434" s="10" t="s">
        <v>3287</v>
      </c>
      <c r="B434" s="11" t="s">
        <v>559</v>
      </c>
      <c r="C434" s="12" t="s">
        <v>3282</v>
      </c>
      <c r="D434" s="13" t="s">
        <v>3288</v>
      </c>
      <c r="E434" s="14" t="s">
        <v>560</v>
      </c>
      <c r="F434" s="14" t="s">
        <v>560</v>
      </c>
      <c r="G434" s="15" t="s">
        <v>560</v>
      </c>
      <c r="H434" s="16" t="s">
        <v>560</v>
      </c>
      <c r="I434" s="13" t="s">
        <v>2215</v>
      </c>
      <c r="J434" s="13" t="s">
        <v>14</v>
      </c>
      <c r="K434" s="13">
        <v>559</v>
      </c>
      <c r="L434" s="17">
        <v>559</v>
      </c>
      <c r="M434" s="15" t="s">
        <v>3284</v>
      </c>
      <c r="N434" s="18">
        <v>2289450.0207874598</v>
      </c>
      <c r="O434" s="18">
        <v>748173.91304347804</v>
      </c>
      <c r="P434" s="19">
        <v>3038000</v>
      </c>
      <c r="Q434" s="20">
        <f t="shared" si="6"/>
        <v>972626.0869565215</v>
      </c>
      <c r="R434" s="20">
        <v>0</v>
      </c>
      <c r="S434" s="20">
        <f t="shared" si="10"/>
        <v>3262076.1077439813</v>
      </c>
      <c r="T434" s="20">
        <f t="shared" si="7"/>
        <v>3262000</v>
      </c>
      <c r="U434" s="21" t="s">
        <v>556</v>
      </c>
      <c r="V434" s="12" t="s">
        <v>2320</v>
      </c>
      <c r="W434" s="12" t="s">
        <v>2472</v>
      </c>
      <c r="X434" s="12" t="s">
        <v>2218</v>
      </c>
      <c r="Y434" s="22">
        <v>43294</v>
      </c>
      <c r="AA434" s="24" t="s">
        <v>1855</v>
      </c>
      <c r="AB434" s="76" t="s">
        <v>560</v>
      </c>
    </row>
    <row r="435" spans="1:28" ht="49.5" x14ac:dyDescent="0.35">
      <c r="A435" s="10" t="s">
        <v>3289</v>
      </c>
      <c r="B435" s="11" t="s">
        <v>561</v>
      </c>
      <c r="C435" s="12" t="s">
        <v>3282</v>
      </c>
      <c r="D435" s="13" t="s">
        <v>3290</v>
      </c>
      <c r="E435" s="14" t="s">
        <v>562</v>
      </c>
      <c r="F435" s="14" t="s">
        <v>562</v>
      </c>
      <c r="G435" s="15" t="s">
        <v>562</v>
      </c>
      <c r="H435" s="16" t="s">
        <v>562</v>
      </c>
      <c r="I435" s="13" t="s">
        <v>2215</v>
      </c>
      <c r="J435" s="13" t="s">
        <v>14</v>
      </c>
      <c r="K435" s="13">
        <v>559</v>
      </c>
      <c r="L435" s="17">
        <v>559</v>
      </c>
      <c r="M435" s="15" t="s">
        <v>3284</v>
      </c>
      <c r="N435" s="18">
        <v>2289450.0207874598</v>
      </c>
      <c r="O435" s="18">
        <v>748173.91304347804</v>
      </c>
      <c r="P435" s="19">
        <v>3038000</v>
      </c>
      <c r="Q435" s="20">
        <f t="shared" si="6"/>
        <v>972626.0869565215</v>
      </c>
      <c r="R435" s="20">
        <v>0</v>
      </c>
      <c r="S435" s="20">
        <f t="shared" si="10"/>
        <v>3262076.1077439813</v>
      </c>
      <c r="T435" s="20">
        <f t="shared" si="7"/>
        <v>3262000</v>
      </c>
      <c r="U435" s="21" t="s">
        <v>556</v>
      </c>
      <c r="V435" s="12" t="s">
        <v>2320</v>
      </c>
      <c r="W435" s="12" t="s">
        <v>2472</v>
      </c>
      <c r="X435" s="12" t="s">
        <v>2218</v>
      </c>
      <c r="Y435" s="22">
        <v>43294</v>
      </c>
      <c r="AA435" s="24" t="s">
        <v>1856</v>
      </c>
      <c r="AB435" s="76" t="s">
        <v>562</v>
      </c>
    </row>
    <row r="436" spans="1:28" ht="49.5" x14ac:dyDescent="0.35">
      <c r="A436" s="10" t="s">
        <v>3291</v>
      </c>
      <c r="B436" s="11" t="s">
        <v>563</v>
      </c>
      <c r="C436" s="12" t="s">
        <v>3282</v>
      </c>
      <c r="D436" s="13" t="s">
        <v>3292</v>
      </c>
      <c r="E436" s="14" t="s">
        <v>564</v>
      </c>
      <c r="F436" s="14" t="s">
        <v>564</v>
      </c>
      <c r="G436" s="15" t="s">
        <v>564</v>
      </c>
      <c r="H436" s="16" t="s">
        <v>564</v>
      </c>
      <c r="I436" s="13" t="s">
        <v>2281</v>
      </c>
      <c r="J436" s="13" t="s">
        <v>14</v>
      </c>
      <c r="K436" s="13">
        <v>559</v>
      </c>
      <c r="L436" s="17">
        <v>559</v>
      </c>
      <c r="M436" s="15" t="s">
        <v>3284</v>
      </c>
      <c r="N436" s="18">
        <v>2289450.0207874598</v>
      </c>
      <c r="O436" s="18">
        <v>748173.91304347804</v>
      </c>
      <c r="P436" s="19">
        <v>3038000</v>
      </c>
      <c r="Q436" s="20">
        <f t="shared" si="6"/>
        <v>972626.0869565215</v>
      </c>
      <c r="R436" s="20">
        <v>0</v>
      </c>
      <c r="S436" s="20">
        <f t="shared" si="10"/>
        <v>3262076.1077439813</v>
      </c>
      <c r="T436" s="20">
        <f t="shared" si="7"/>
        <v>3262000</v>
      </c>
      <c r="U436" s="21" t="s">
        <v>556</v>
      </c>
      <c r="V436" s="12" t="s">
        <v>2320</v>
      </c>
      <c r="W436" s="12" t="s">
        <v>2472</v>
      </c>
      <c r="X436" s="12" t="s">
        <v>2218</v>
      </c>
      <c r="Y436" s="22">
        <v>43294</v>
      </c>
      <c r="AA436" s="24" t="s">
        <v>1857</v>
      </c>
      <c r="AB436" s="76" t="s">
        <v>564</v>
      </c>
    </row>
    <row r="437" spans="1:28" ht="49.5" x14ac:dyDescent="0.35">
      <c r="A437" s="10" t="s">
        <v>3293</v>
      </c>
      <c r="B437" s="11" t="s">
        <v>565</v>
      </c>
      <c r="C437" s="12" t="s">
        <v>3282</v>
      </c>
      <c r="D437" s="13" t="s">
        <v>3294</v>
      </c>
      <c r="E437" s="14" t="s">
        <v>566</v>
      </c>
      <c r="F437" s="14" t="s">
        <v>566</v>
      </c>
      <c r="G437" s="15" t="s">
        <v>566</v>
      </c>
      <c r="H437" s="16" t="s">
        <v>566</v>
      </c>
      <c r="I437" s="13" t="s">
        <v>2281</v>
      </c>
      <c r="J437" s="13" t="s">
        <v>14</v>
      </c>
      <c r="K437" s="13">
        <v>559</v>
      </c>
      <c r="L437" s="17">
        <v>559</v>
      </c>
      <c r="M437" s="15" t="s">
        <v>3284</v>
      </c>
      <c r="N437" s="18">
        <v>2289450.0207874598</v>
      </c>
      <c r="O437" s="18">
        <v>748173.91304347804</v>
      </c>
      <c r="P437" s="19">
        <v>3038000</v>
      </c>
      <c r="Q437" s="20">
        <f t="shared" si="6"/>
        <v>972626.0869565215</v>
      </c>
      <c r="R437" s="20">
        <v>0</v>
      </c>
      <c r="S437" s="20">
        <f t="shared" si="10"/>
        <v>3262076.1077439813</v>
      </c>
      <c r="T437" s="20">
        <f t="shared" si="7"/>
        <v>3262000</v>
      </c>
      <c r="U437" s="21" t="s">
        <v>556</v>
      </c>
      <c r="V437" s="12" t="s">
        <v>2320</v>
      </c>
      <c r="W437" s="12" t="s">
        <v>2472</v>
      </c>
      <c r="X437" s="12" t="s">
        <v>2218</v>
      </c>
      <c r="Y437" s="22">
        <v>43294</v>
      </c>
      <c r="AA437" s="24" t="s">
        <v>1858</v>
      </c>
      <c r="AB437" s="76" t="s">
        <v>566</v>
      </c>
    </row>
    <row r="438" spans="1:28" ht="49.5" x14ac:dyDescent="0.35">
      <c r="A438" s="10" t="s">
        <v>3295</v>
      </c>
      <c r="B438" s="11" t="s">
        <v>567</v>
      </c>
      <c r="C438" s="12" t="s">
        <v>3282</v>
      </c>
      <c r="D438" s="13" t="s">
        <v>3296</v>
      </c>
      <c r="E438" s="14" t="s">
        <v>568</v>
      </c>
      <c r="F438" s="14" t="s">
        <v>568</v>
      </c>
      <c r="G438" s="15" t="s">
        <v>568</v>
      </c>
      <c r="H438" s="16" t="s">
        <v>568</v>
      </c>
      <c r="I438" s="13" t="s">
        <v>2215</v>
      </c>
      <c r="J438" s="13" t="s">
        <v>14</v>
      </c>
      <c r="K438" s="13">
        <v>559</v>
      </c>
      <c r="L438" s="17">
        <v>559</v>
      </c>
      <c r="M438" s="15" t="s">
        <v>3284</v>
      </c>
      <c r="N438" s="18">
        <v>2289450.0207874598</v>
      </c>
      <c r="O438" s="18">
        <v>748173.91304347804</v>
      </c>
      <c r="P438" s="19">
        <v>3038000</v>
      </c>
      <c r="Q438" s="20">
        <f t="shared" si="6"/>
        <v>972626.0869565215</v>
      </c>
      <c r="R438" s="20">
        <v>0</v>
      </c>
      <c r="S438" s="20">
        <f t="shared" si="10"/>
        <v>3262076.1077439813</v>
      </c>
      <c r="T438" s="20">
        <f t="shared" si="7"/>
        <v>3262000</v>
      </c>
      <c r="U438" s="21" t="s">
        <v>556</v>
      </c>
      <c r="V438" s="12" t="s">
        <v>2320</v>
      </c>
      <c r="W438" s="12" t="s">
        <v>2472</v>
      </c>
      <c r="X438" s="12" t="s">
        <v>2218</v>
      </c>
      <c r="Y438" s="22">
        <v>43294</v>
      </c>
      <c r="AA438" s="24" t="s">
        <v>1859</v>
      </c>
      <c r="AB438" s="76" t="s">
        <v>568</v>
      </c>
    </row>
    <row r="439" spans="1:28" ht="49.5" x14ac:dyDescent="0.35">
      <c r="A439" s="10" t="s">
        <v>3297</v>
      </c>
      <c r="B439" s="11" t="s">
        <v>1110</v>
      </c>
      <c r="C439" s="12" t="s">
        <v>3298</v>
      </c>
      <c r="D439" s="13" t="s">
        <v>3299</v>
      </c>
      <c r="E439" s="14" t="s">
        <v>1111</v>
      </c>
      <c r="F439" s="14" t="s">
        <v>1111</v>
      </c>
      <c r="G439" s="15" t="s">
        <v>1111</v>
      </c>
      <c r="H439" s="16" t="s">
        <v>1111</v>
      </c>
      <c r="I439" s="13" t="s">
        <v>2281</v>
      </c>
      <c r="J439" s="13" t="s">
        <v>9</v>
      </c>
      <c r="K439" s="13">
        <v>679</v>
      </c>
      <c r="L439" s="17">
        <v>679</v>
      </c>
      <c r="M439" s="15" t="s">
        <v>3300</v>
      </c>
      <c r="N439" s="18">
        <v>1787982.2496361299</v>
      </c>
      <c r="O439" s="18">
        <v>577565.21739130397</v>
      </c>
      <c r="P439" s="19">
        <v>2366000</v>
      </c>
      <c r="Q439" s="20">
        <f t="shared" si="6"/>
        <v>750834.7826086951</v>
      </c>
      <c r="R439" s="20">
        <v>0</v>
      </c>
      <c r="S439" s="20">
        <f t="shared" si="10"/>
        <v>2538817.0322448248</v>
      </c>
      <c r="T439" s="20">
        <f t="shared" si="7"/>
        <v>2538800</v>
      </c>
      <c r="U439" s="21" t="s">
        <v>10</v>
      </c>
      <c r="V439" s="12" t="s">
        <v>2272</v>
      </c>
      <c r="W439" s="12" t="s">
        <v>2217</v>
      </c>
      <c r="X439" s="12" t="s">
        <v>2273</v>
      </c>
      <c r="Y439" s="22">
        <v>43294</v>
      </c>
      <c r="Z439" s="23" t="s">
        <v>2219</v>
      </c>
      <c r="AA439" s="24" t="s">
        <v>1860</v>
      </c>
      <c r="AB439" s="76" t="s">
        <v>1111</v>
      </c>
    </row>
    <row r="440" spans="1:28" ht="49.5" x14ac:dyDescent="0.35">
      <c r="A440" s="10" t="s">
        <v>3301</v>
      </c>
      <c r="B440" s="11" t="s">
        <v>1112</v>
      </c>
      <c r="C440" s="12" t="s">
        <v>3298</v>
      </c>
      <c r="D440" s="13" t="s">
        <v>3302</v>
      </c>
      <c r="E440" s="14" t="s">
        <v>1113</v>
      </c>
      <c r="F440" s="14" t="s">
        <v>1113</v>
      </c>
      <c r="G440" s="15" t="s">
        <v>1113</v>
      </c>
      <c r="H440" s="16" t="s">
        <v>1113</v>
      </c>
      <c r="I440" s="13" t="s">
        <v>2234</v>
      </c>
      <c r="J440" s="13" t="s">
        <v>9</v>
      </c>
      <c r="K440" s="13">
        <v>679</v>
      </c>
      <c r="L440" s="17">
        <v>679</v>
      </c>
      <c r="M440" s="15" t="s">
        <v>3300</v>
      </c>
      <c r="N440" s="18">
        <v>1787982.2496361299</v>
      </c>
      <c r="O440" s="18">
        <v>577565.21739130397</v>
      </c>
      <c r="P440" s="19">
        <v>2366000</v>
      </c>
      <c r="Q440" s="20">
        <f t="shared" si="6"/>
        <v>750834.7826086951</v>
      </c>
      <c r="R440" s="20">
        <v>0</v>
      </c>
      <c r="S440" s="20">
        <f t="shared" si="10"/>
        <v>2538817.0322448248</v>
      </c>
      <c r="T440" s="20">
        <f t="shared" si="7"/>
        <v>2538800</v>
      </c>
      <c r="U440" s="21" t="s">
        <v>10</v>
      </c>
      <c r="V440" s="12" t="s">
        <v>2272</v>
      </c>
      <c r="W440" s="12" t="s">
        <v>2217</v>
      </c>
      <c r="X440" s="12" t="s">
        <v>2273</v>
      </c>
      <c r="Y440" s="22">
        <v>43294</v>
      </c>
      <c r="Z440" s="23" t="s">
        <v>2219</v>
      </c>
      <c r="AA440" s="24" t="s">
        <v>1861</v>
      </c>
      <c r="AB440" s="76" t="s">
        <v>1113</v>
      </c>
    </row>
    <row r="441" spans="1:28" ht="49.5" x14ac:dyDescent="0.35">
      <c r="A441" s="10" t="s">
        <v>3303</v>
      </c>
      <c r="B441" s="11" t="s">
        <v>1114</v>
      </c>
      <c r="C441" s="12" t="s">
        <v>3298</v>
      </c>
      <c r="D441" s="13" t="s">
        <v>3304</v>
      </c>
      <c r="E441" s="14" t="s">
        <v>1115</v>
      </c>
      <c r="F441" s="14" t="s">
        <v>1115</v>
      </c>
      <c r="G441" s="15" t="s">
        <v>1115</v>
      </c>
      <c r="H441" s="16" t="s">
        <v>1115</v>
      </c>
      <c r="I441" s="13" t="s">
        <v>2215</v>
      </c>
      <c r="J441" s="13" t="s">
        <v>14</v>
      </c>
      <c r="K441" s="13">
        <v>679</v>
      </c>
      <c r="L441" s="17">
        <v>679</v>
      </c>
      <c r="M441" s="15" t="s">
        <v>3300</v>
      </c>
      <c r="N441" s="18">
        <v>1787982.2496361299</v>
      </c>
      <c r="O441" s="18">
        <v>577565.21739130397</v>
      </c>
      <c r="P441" s="19">
        <v>2366000</v>
      </c>
      <c r="Q441" s="20">
        <f t="shared" si="6"/>
        <v>750834.7826086951</v>
      </c>
      <c r="R441" s="20">
        <v>0</v>
      </c>
      <c r="S441" s="20">
        <f t="shared" si="10"/>
        <v>2538817.0322448248</v>
      </c>
      <c r="T441" s="20">
        <f t="shared" si="7"/>
        <v>2538800</v>
      </c>
      <c r="U441" s="21" t="s">
        <v>10</v>
      </c>
      <c r="V441" s="12" t="s">
        <v>2272</v>
      </c>
      <c r="W441" s="12" t="s">
        <v>2217</v>
      </c>
      <c r="X441" s="12" t="s">
        <v>2273</v>
      </c>
      <c r="Y441" s="22">
        <v>43294</v>
      </c>
      <c r="Z441" s="23" t="s">
        <v>2219</v>
      </c>
      <c r="AA441" s="24" t="s">
        <v>1862</v>
      </c>
      <c r="AB441" s="76" t="s">
        <v>1115</v>
      </c>
    </row>
    <row r="442" spans="1:28" ht="49.5" x14ac:dyDescent="0.35">
      <c r="A442" s="10" t="s">
        <v>3305</v>
      </c>
      <c r="B442" s="11" t="s">
        <v>1116</v>
      </c>
      <c r="C442" s="12" t="s">
        <v>3298</v>
      </c>
      <c r="D442" s="13" t="s">
        <v>3306</v>
      </c>
      <c r="E442" s="14" t="s">
        <v>1111</v>
      </c>
      <c r="F442" s="14" t="s">
        <v>1111</v>
      </c>
      <c r="G442" s="15" t="s">
        <v>1111</v>
      </c>
      <c r="H442" s="16" t="s">
        <v>1111</v>
      </c>
      <c r="I442" s="13" t="s">
        <v>2215</v>
      </c>
      <c r="J442" s="13" t="s">
        <v>9</v>
      </c>
      <c r="K442" s="13">
        <v>679</v>
      </c>
      <c r="L442" s="17">
        <v>679</v>
      </c>
      <c r="M442" s="15" t="s">
        <v>3300</v>
      </c>
      <c r="N442" s="18">
        <v>1787982.2496361299</v>
      </c>
      <c r="O442" s="18">
        <v>577565.21739130397</v>
      </c>
      <c r="P442" s="19">
        <v>2366000</v>
      </c>
      <c r="Q442" s="20">
        <f t="shared" si="6"/>
        <v>750834.7826086951</v>
      </c>
      <c r="R442" s="20">
        <v>0</v>
      </c>
      <c r="S442" s="20">
        <f t="shared" si="10"/>
        <v>2538817.0322448248</v>
      </c>
      <c r="T442" s="20">
        <f t="shared" si="7"/>
        <v>2538800</v>
      </c>
      <c r="U442" s="21" t="s">
        <v>10</v>
      </c>
      <c r="V442" s="12" t="s">
        <v>2222</v>
      </c>
      <c r="W442" s="12" t="s">
        <v>2217</v>
      </c>
      <c r="X442" s="12" t="s">
        <v>2218</v>
      </c>
      <c r="Y442" s="22">
        <v>43294</v>
      </c>
      <c r="Z442" s="23" t="s">
        <v>2219</v>
      </c>
      <c r="AA442" s="24" t="s">
        <v>1863</v>
      </c>
      <c r="AB442" s="76" t="s">
        <v>1111</v>
      </c>
    </row>
    <row r="443" spans="1:28" ht="115.5" x14ac:dyDescent="0.35">
      <c r="A443" s="10" t="s">
        <v>3307</v>
      </c>
      <c r="B443" s="11" t="s">
        <v>668</v>
      </c>
      <c r="C443" s="12" t="s">
        <v>3308</v>
      </c>
      <c r="D443" s="13" t="s">
        <v>3309</v>
      </c>
      <c r="E443" s="14" t="s">
        <v>669</v>
      </c>
      <c r="F443" s="14" t="s">
        <v>669</v>
      </c>
      <c r="G443" s="15" t="s">
        <v>669</v>
      </c>
      <c r="H443" s="16" t="s">
        <v>669</v>
      </c>
      <c r="I443" s="13" t="s">
        <v>2281</v>
      </c>
      <c r="J443" s="13" t="s">
        <v>14</v>
      </c>
      <c r="K443" s="13">
        <v>568</v>
      </c>
      <c r="L443" s="17">
        <v>568</v>
      </c>
      <c r="M443" s="15" t="s">
        <v>680</v>
      </c>
      <c r="N443" s="18">
        <v>2404708.8642524201</v>
      </c>
      <c r="O443" s="18">
        <v>718434.78260869603</v>
      </c>
      <c r="P443" s="19">
        <v>3123000</v>
      </c>
      <c r="Q443" s="20">
        <f t="shared" si="6"/>
        <v>933965.21739130479</v>
      </c>
      <c r="R443" s="20">
        <v>0</v>
      </c>
      <c r="S443" s="20">
        <f t="shared" si="10"/>
        <v>3338674.0816437248</v>
      </c>
      <c r="T443" s="20">
        <f t="shared" si="7"/>
        <v>3338600</v>
      </c>
      <c r="U443" s="21" t="s">
        <v>670</v>
      </c>
      <c r="V443" s="12" t="s">
        <v>2272</v>
      </c>
      <c r="W443" s="12" t="s">
        <v>2472</v>
      </c>
      <c r="X443" s="12" t="s">
        <v>2273</v>
      </c>
      <c r="Y443" s="22">
        <v>43294</v>
      </c>
      <c r="AA443" s="24" t="s">
        <v>1864</v>
      </c>
      <c r="AB443" s="76" t="s">
        <v>669</v>
      </c>
    </row>
    <row r="444" spans="1:28" ht="115.5" x14ac:dyDescent="0.35">
      <c r="A444" s="10" t="s">
        <v>3310</v>
      </c>
      <c r="B444" s="11" t="s">
        <v>671</v>
      </c>
      <c r="C444" s="12" t="s">
        <v>3308</v>
      </c>
      <c r="D444" s="13" t="s">
        <v>3311</v>
      </c>
      <c r="E444" s="14" t="s">
        <v>672</v>
      </c>
      <c r="F444" s="14" t="s">
        <v>672</v>
      </c>
      <c r="G444" s="15" t="s">
        <v>672</v>
      </c>
      <c r="H444" s="16" t="s">
        <v>672</v>
      </c>
      <c r="I444" s="13" t="s">
        <v>2215</v>
      </c>
      <c r="J444" s="13" t="s">
        <v>14</v>
      </c>
      <c r="K444" s="13">
        <v>568</v>
      </c>
      <c r="L444" s="17">
        <v>568</v>
      </c>
      <c r="M444" s="15" t="s">
        <v>680</v>
      </c>
      <c r="N444" s="18">
        <v>2404708.8642524201</v>
      </c>
      <c r="O444" s="18">
        <v>718434.78260869603</v>
      </c>
      <c r="P444" s="19">
        <v>3123000</v>
      </c>
      <c r="Q444" s="20">
        <f t="shared" si="6"/>
        <v>933965.21739130479</v>
      </c>
      <c r="R444" s="20">
        <v>0</v>
      </c>
      <c r="S444" s="20">
        <f t="shared" si="10"/>
        <v>3338674.0816437248</v>
      </c>
      <c r="T444" s="20">
        <f t="shared" si="7"/>
        <v>3338600</v>
      </c>
      <c r="U444" s="21" t="s">
        <v>670</v>
      </c>
      <c r="V444" s="12" t="s">
        <v>2272</v>
      </c>
      <c r="W444" s="12" t="s">
        <v>2472</v>
      </c>
      <c r="X444" s="12" t="s">
        <v>2273</v>
      </c>
      <c r="Y444" s="22">
        <v>43294</v>
      </c>
      <c r="AA444" s="24" t="s">
        <v>1865</v>
      </c>
      <c r="AB444" s="76" t="s">
        <v>672</v>
      </c>
    </row>
    <row r="445" spans="1:28" ht="115.5" x14ac:dyDescent="0.35">
      <c r="A445" s="10" t="s">
        <v>3312</v>
      </c>
      <c r="B445" s="11" t="s">
        <v>673</v>
      </c>
      <c r="C445" s="12" t="s">
        <v>3308</v>
      </c>
      <c r="D445" s="13" t="s">
        <v>3313</v>
      </c>
      <c r="E445" s="14" t="s">
        <v>674</v>
      </c>
      <c r="F445" s="14" t="s">
        <v>674</v>
      </c>
      <c r="G445" s="15" t="s">
        <v>674</v>
      </c>
      <c r="H445" s="16" t="s">
        <v>674</v>
      </c>
      <c r="I445" s="13" t="s">
        <v>2215</v>
      </c>
      <c r="J445" s="13" t="s">
        <v>9</v>
      </c>
      <c r="K445" s="13">
        <v>568</v>
      </c>
      <c r="L445" s="17">
        <v>568</v>
      </c>
      <c r="M445" s="15" t="s">
        <v>680</v>
      </c>
      <c r="N445" s="18">
        <v>2404708.8642524201</v>
      </c>
      <c r="O445" s="18">
        <v>718434.78260869603</v>
      </c>
      <c r="P445" s="19">
        <v>3123000</v>
      </c>
      <c r="Q445" s="20">
        <f t="shared" si="6"/>
        <v>933965.21739130479</v>
      </c>
      <c r="R445" s="20">
        <v>0</v>
      </c>
      <c r="S445" s="20">
        <f t="shared" si="10"/>
        <v>3338674.0816437248</v>
      </c>
      <c r="T445" s="20">
        <f t="shared" si="7"/>
        <v>3338600</v>
      </c>
      <c r="U445" s="21" t="s">
        <v>670</v>
      </c>
      <c r="V445" s="12" t="s">
        <v>2272</v>
      </c>
      <c r="W445" s="12" t="s">
        <v>2472</v>
      </c>
      <c r="X445" s="12" t="s">
        <v>2273</v>
      </c>
      <c r="Y445" s="22">
        <v>43294</v>
      </c>
      <c r="AA445" s="24" t="s">
        <v>1866</v>
      </c>
      <c r="AB445" s="76" t="s">
        <v>674</v>
      </c>
    </row>
    <row r="446" spans="1:28" ht="115.5" x14ac:dyDescent="0.35">
      <c r="A446" s="10" t="s">
        <v>3314</v>
      </c>
      <c r="B446" s="11" t="s">
        <v>675</v>
      </c>
      <c r="C446" s="12" t="s">
        <v>3308</v>
      </c>
      <c r="D446" s="13" t="s">
        <v>3315</v>
      </c>
      <c r="E446" s="14" t="s">
        <v>676</v>
      </c>
      <c r="F446" s="14" t="s">
        <v>676</v>
      </c>
      <c r="G446" s="15" t="s">
        <v>676</v>
      </c>
      <c r="H446" s="16" t="s">
        <v>676</v>
      </c>
      <c r="I446" s="13" t="s">
        <v>2215</v>
      </c>
      <c r="J446" s="13" t="s">
        <v>9</v>
      </c>
      <c r="K446" s="13">
        <v>568</v>
      </c>
      <c r="L446" s="17">
        <v>568</v>
      </c>
      <c r="M446" s="15" t="s">
        <v>680</v>
      </c>
      <c r="N446" s="18">
        <v>2404708.8642524201</v>
      </c>
      <c r="O446" s="18">
        <v>718434.78260869603</v>
      </c>
      <c r="P446" s="19">
        <v>3123000</v>
      </c>
      <c r="Q446" s="20">
        <f t="shared" si="6"/>
        <v>933965.21739130479</v>
      </c>
      <c r="R446" s="20">
        <v>0</v>
      </c>
      <c r="S446" s="20">
        <f t="shared" si="10"/>
        <v>3338674.0816437248</v>
      </c>
      <c r="T446" s="20">
        <f t="shared" si="7"/>
        <v>3338600</v>
      </c>
      <c r="U446" s="21" t="s">
        <v>670</v>
      </c>
      <c r="V446" s="12" t="s">
        <v>2272</v>
      </c>
      <c r="W446" s="12" t="s">
        <v>2472</v>
      </c>
      <c r="X446" s="12" t="s">
        <v>2273</v>
      </c>
      <c r="Y446" s="22">
        <v>43294</v>
      </c>
      <c r="AA446" s="24" t="s">
        <v>1867</v>
      </c>
      <c r="AB446" s="76" t="s">
        <v>676</v>
      </c>
    </row>
    <row r="447" spans="1:28" ht="115.5" x14ac:dyDescent="0.35">
      <c r="A447" s="10" t="s">
        <v>3316</v>
      </c>
      <c r="B447" s="11" t="s">
        <v>677</v>
      </c>
      <c r="C447" s="12" t="s">
        <v>3308</v>
      </c>
      <c r="D447" s="13" t="s">
        <v>3317</v>
      </c>
      <c r="E447" s="14" t="s">
        <v>678</v>
      </c>
      <c r="F447" s="14" t="s">
        <v>678</v>
      </c>
      <c r="G447" s="15" t="s">
        <v>678</v>
      </c>
      <c r="H447" s="16" t="s">
        <v>678</v>
      </c>
      <c r="I447" s="13" t="s">
        <v>2215</v>
      </c>
      <c r="J447" s="13" t="s">
        <v>14</v>
      </c>
      <c r="K447" s="13">
        <v>568</v>
      </c>
      <c r="L447" s="17">
        <v>568</v>
      </c>
      <c r="M447" s="15" t="s">
        <v>680</v>
      </c>
      <c r="N447" s="18">
        <v>2404708.8642524201</v>
      </c>
      <c r="O447" s="18">
        <v>718434.78260869603</v>
      </c>
      <c r="P447" s="19">
        <v>3123000</v>
      </c>
      <c r="Q447" s="20">
        <f t="shared" si="6"/>
        <v>933965.21739130479</v>
      </c>
      <c r="R447" s="20">
        <v>0</v>
      </c>
      <c r="S447" s="20">
        <f t="shared" si="10"/>
        <v>3338674.0816437248</v>
      </c>
      <c r="T447" s="20">
        <f t="shared" si="7"/>
        <v>3338600</v>
      </c>
      <c r="U447" s="21" t="s">
        <v>670</v>
      </c>
      <c r="V447" s="12" t="s">
        <v>2272</v>
      </c>
      <c r="W447" s="12" t="s">
        <v>2472</v>
      </c>
      <c r="X447" s="12" t="s">
        <v>2273</v>
      </c>
      <c r="Y447" s="22">
        <v>43294</v>
      </c>
      <c r="AA447" s="24" t="s">
        <v>1868</v>
      </c>
      <c r="AB447" s="76" t="s">
        <v>678</v>
      </c>
    </row>
    <row r="448" spans="1:28" ht="115.5" x14ac:dyDescent="0.35">
      <c r="A448" s="10" t="s">
        <v>3318</v>
      </c>
      <c r="B448" s="11" t="s">
        <v>679</v>
      </c>
      <c r="C448" s="12" t="s">
        <v>3308</v>
      </c>
      <c r="D448" s="13" t="s">
        <v>3319</v>
      </c>
      <c r="E448" s="14" t="s">
        <v>680</v>
      </c>
      <c r="F448" s="14" t="s">
        <v>680</v>
      </c>
      <c r="G448" s="15" t="s">
        <v>680</v>
      </c>
      <c r="H448" s="16" t="s">
        <v>680</v>
      </c>
      <c r="I448" s="13" t="s">
        <v>2281</v>
      </c>
      <c r="J448" s="13" t="s">
        <v>9</v>
      </c>
      <c r="K448" s="13">
        <v>568</v>
      </c>
      <c r="L448" s="17">
        <v>568</v>
      </c>
      <c r="M448" s="15" t="s">
        <v>680</v>
      </c>
      <c r="N448" s="18">
        <v>2404708.8642524201</v>
      </c>
      <c r="O448" s="18">
        <v>718434.78260869603</v>
      </c>
      <c r="P448" s="19">
        <v>3123000</v>
      </c>
      <c r="Q448" s="20">
        <f t="shared" si="6"/>
        <v>933965.21739130479</v>
      </c>
      <c r="R448" s="20">
        <v>0</v>
      </c>
      <c r="S448" s="20">
        <f t="shared" si="10"/>
        <v>3338674.0816437248</v>
      </c>
      <c r="T448" s="20">
        <f t="shared" si="7"/>
        <v>3338600</v>
      </c>
      <c r="U448" s="21" t="s">
        <v>670</v>
      </c>
      <c r="V448" s="12" t="s">
        <v>2320</v>
      </c>
      <c r="W448" s="12" t="s">
        <v>2472</v>
      </c>
      <c r="X448" s="12" t="s">
        <v>2218</v>
      </c>
      <c r="Y448" s="22">
        <v>43294</v>
      </c>
      <c r="AA448" s="24" t="s">
        <v>1869</v>
      </c>
      <c r="AB448" s="76" t="s">
        <v>680</v>
      </c>
    </row>
    <row r="449" spans="1:28" ht="115.5" x14ac:dyDescent="0.35">
      <c r="A449" s="10" t="s">
        <v>3320</v>
      </c>
      <c r="B449" s="11" t="s">
        <v>681</v>
      </c>
      <c r="C449" s="12" t="s">
        <v>3308</v>
      </c>
      <c r="D449" s="13" t="s">
        <v>3321</v>
      </c>
      <c r="E449" s="14" t="s">
        <v>682</v>
      </c>
      <c r="F449" s="14" t="s">
        <v>682</v>
      </c>
      <c r="G449" s="15" t="s">
        <v>682</v>
      </c>
      <c r="H449" s="16" t="s">
        <v>682</v>
      </c>
      <c r="I449" s="13" t="s">
        <v>2215</v>
      </c>
      <c r="J449" s="13" t="s">
        <v>9</v>
      </c>
      <c r="K449" s="13">
        <v>568</v>
      </c>
      <c r="L449" s="17">
        <v>568</v>
      </c>
      <c r="M449" s="15" t="s">
        <v>680</v>
      </c>
      <c r="N449" s="18">
        <v>2404708.8642524201</v>
      </c>
      <c r="O449" s="18">
        <v>718434.78260869603</v>
      </c>
      <c r="P449" s="19">
        <v>3123000</v>
      </c>
      <c r="Q449" s="20">
        <f t="shared" si="6"/>
        <v>933965.21739130479</v>
      </c>
      <c r="R449" s="20">
        <v>0</v>
      </c>
      <c r="S449" s="20">
        <f t="shared" si="10"/>
        <v>3338674.0816437248</v>
      </c>
      <c r="T449" s="20">
        <f t="shared" si="7"/>
        <v>3338600</v>
      </c>
      <c r="U449" s="21" t="s">
        <v>670</v>
      </c>
      <c r="V449" s="12" t="s">
        <v>2320</v>
      </c>
      <c r="W449" s="12" t="s">
        <v>2472</v>
      </c>
      <c r="X449" s="12" t="s">
        <v>2218</v>
      </c>
      <c r="Y449" s="22">
        <v>43294</v>
      </c>
      <c r="AA449" s="24" t="s">
        <v>1870</v>
      </c>
      <c r="AB449" s="76" t="s">
        <v>682</v>
      </c>
    </row>
    <row r="450" spans="1:28" ht="115.5" x14ac:dyDescent="0.35">
      <c r="A450" s="10" t="s">
        <v>3322</v>
      </c>
      <c r="B450" s="11" t="s">
        <v>683</v>
      </c>
      <c r="C450" s="12" t="s">
        <v>3308</v>
      </c>
      <c r="D450" s="13" t="s">
        <v>3323</v>
      </c>
      <c r="E450" s="14" t="s">
        <v>674</v>
      </c>
      <c r="F450" s="14" t="s">
        <v>674</v>
      </c>
      <c r="G450" s="15" t="s">
        <v>674</v>
      </c>
      <c r="H450" s="16" t="s">
        <v>674</v>
      </c>
      <c r="I450" s="13" t="s">
        <v>2215</v>
      </c>
      <c r="J450" s="13" t="s">
        <v>9</v>
      </c>
      <c r="K450" s="13">
        <v>568</v>
      </c>
      <c r="L450" s="17">
        <v>568</v>
      </c>
      <c r="M450" s="15" t="s">
        <v>680</v>
      </c>
      <c r="N450" s="18">
        <v>2404708.8642524201</v>
      </c>
      <c r="O450" s="18">
        <v>718434.78260869603</v>
      </c>
      <c r="P450" s="19">
        <v>3123000</v>
      </c>
      <c r="Q450" s="20">
        <f t="shared" si="6"/>
        <v>933965.21739130479</v>
      </c>
      <c r="R450" s="20">
        <v>0</v>
      </c>
      <c r="S450" s="20">
        <f t="shared" si="10"/>
        <v>3338674.0816437248</v>
      </c>
      <c r="T450" s="20">
        <f t="shared" si="7"/>
        <v>3338600</v>
      </c>
      <c r="U450" s="21" t="s">
        <v>670</v>
      </c>
      <c r="V450" s="12" t="s">
        <v>2216</v>
      </c>
      <c r="W450" s="12" t="s">
        <v>2472</v>
      </c>
      <c r="X450" s="12" t="s">
        <v>2218</v>
      </c>
      <c r="Y450" s="22">
        <v>43294</v>
      </c>
      <c r="AA450" s="24" t="s">
        <v>1871</v>
      </c>
      <c r="AB450" s="76" t="s">
        <v>674</v>
      </c>
    </row>
    <row r="451" spans="1:28" ht="115.5" x14ac:dyDescent="0.35">
      <c r="A451" s="10" t="s">
        <v>3324</v>
      </c>
      <c r="B451" s="11" t="s">
        <v>684</v>
      </c>
      <c r="C451" s="12" t="s">
        <v>3308</v>
      </c>
      <c r="D451" s="13" t="s">
        <v>3325</v>
      </c>
      <c r="E451" s="14" t="s">
        <v>672</v>
      </c>
      <c r="F451" s="14" t="s">
        <v>672</v>
      </c>
      <c r="G451" s="15" t="s">
        <v>672</v>
      </c>
      <c r="H451" s="16" t="s">
        <v>672</v>
      </c>
      <c r="I451" s="13" t="s">
        <v>2215</v>
      </c>
      <c r="J451" s="13" t="s">
        <v>14</v>
      </c>
      <c r="K451" s="13">
        <v>568</v>
      </c>
      <c r="L451" s="17">
        <v>568</v>
      </c>
      <c r="M451" s="15" t="s">
        <v>680</v>
      </c>
      <c r="N451" s="18">
        <v>2404708.8642524201</v>
      </c>
      <c r="O451" s="18">
        <v>718434.78260869603</v>
      </c>
      <c r="P451" s="19">
        <v>3123000</v>
      </c>
      <c r="Q451" s="20">
        <f t="shared" si="6"/>
        <v>933965.21739130479</v>
      </c>
      <c r="R451" s="20">
        <v>0</v>
      </c>
      <c r="S451" s="20">
        <f t="shared" si="10"/>
        <v>3338674.0816437248</v>
      </c>
      <c r="T451" s="20">
        <f t="shared" si="7"/>
        <v>3338600</v>
      </c>
      <c r="U451" s="21" t="s">
        <v>670</v>
      </c>
      <c r="V451" s="12" t="s">
        <v>2216</v>
      </c>
      <c r="W451" s="12" t="s">
        <v>2472</v>
      </c>
      <c r="X451" s="12" t="s">
        <v>2226</v>
      </c>
      <c r="Y451" s="22">
        <v>43294</v>
      </c>
      <c r="AA451" s="24" t="s">
        <v>1872</v>
      </c>
      <c r="AB451" s="76" t="s">
        <v>672</v>
      </c>
    </row>
    <row r="452" spans="1:28" ht="115.5" x14ac:dyDescent="0.35">
      <c r="A452" s="10" t="s">
        <v>3326</v>
      </c>
      <c r="B452" s="11" t="s">
        <v>685</v>
      </c>
      <c r="C452" s="12" t="s">
        <v>3308</v>
      </c>
      <c r="D452" s="13" t="s">
        <v>3327</v>
      </c>
      <c r="E452" s="14" t="s">
        <v>686</v>
      </c>
      <c r="F452" s="14" t="s">
        <v>686</v>
      </c>
      <c r="G452" s="15" t="s">
        <v>686</v>
      </c>
      <c r="H452" s="16" t="s">
        <v>686</v>
      </c>
      <c r="I452" s="13" t="s">
        <v>2234</v>
      </c>
      <c r="J452" s="13" t="s">
        <v>9</v>
      </c>
      <c r="K452" s="13">
        <v>568</v>
      </c>
      <c r="L452" s="17">
        <v>568</v>
      </c>
      <c r="M452" s="15" t="s">
        <v>680</v>
      </c>
      <c r="N452" s="18">
        <v>2404708.8642524201</v>
      </c>
      <c r="O452" s="18">
        <v>718434.78260869603</v>
      </c>
      <c r="P452" s="19">
        <v>3123000</v>
      </c>
      <c r="Q452" s="20">
        <f t="shared" si="6"/>
        <v>933965.21739130479</v>
      </c>
      <c r="R452" s="20">
        <v>0</v>
      </c>
      <c r="S452" s="20">
        <f t="shared" si="10"/>
        <v>3338674.0816437248</v>
      </c>
      <c r="T452" s="20">
        <f t="shared" si="7"/>
        <v>3338600</v>
      </c>
      <c r="U452" s="21" t="s">
        <v>670</v>
      </c>
      <c r="V452" s="12" t="s">
        <v>2216</v>
      </c>
      <c r="W452" s="12" t="s">
        <v>2472</v>
      </c>
      <c r="X452" s="12" t="s">
        <v>2226</v>
      </c>
      <c r="Y452" s="22">
        <v>43294</v>
      </c>
      <c r="AA452" s="24" t="s">
        <v>1873</v>
      </c>
      <c r="AB452" s="76" t="s">
        <v>686</v>
      </c>
    </row>
    <row r="453" spans="1:28" ht="115.5" x14ac:dyDescent="0.35">
      <c r="A453" s="10" t="s">
        <v>3328</v>
      </c>
      <c r="B453" s="11" t="s">
        <v>687</v>
      </c>
      <c r="C453" s="12" t="s">
        <v>3308</v>
      </c>
      <c r="D453" s="13" t="s">
        <v>3329</v>
      </c>
      <c r="E453" s="14" t="s">
        <v>676</v>
      </c>
      <c r="F453" s="14" t="s">
        <v>676</v>
      </c>
      <c r="G453" s="15" t="s">
        <v>676</v>
      </c>
      <c r="H453" s="16" t="s">
        <v>676</v>
      </c>
      <c r="I453" s="13" t="s">
        <v>2215</v>
      </c>
      <c r="J453" s="13" t="s">
        <v>9</v>
      </c>
      <c r="K453" s="13">
        <v>568</v>
      </c>
      <c r="L453" s="17">
        <v>568</v>
      </c>
      <c r="M453" s="15" t="s">
        <v>680</v>
      </c>
      <c r="N453" s="18">
        <v>2404708.8642524201</v>
      </c>
      <c r="O453" s="18">
        <v>718434.78260869603</v>
      </c>
      <c r="P453" s="19">
        <v>3123000</v>
      </c>
      <c r="Q453" s="20">
        <f t="shared" si="6"/>
        <v>933965.21739130479</v>
      </c>
      <c r="R453" s="20">
        <v>0</v>
      </c>
      <c r="S453" s="20">
        <f t="shared" si="10"/>
        <v>3338674.0816437248</v>
      </c>
      <c r="T453" s="20">
        <f t="shared" si="7"/>
        <v>3338600</v>
      </c>
      <c r="U453" s="21" t="s">
        <v>670</v>
      </c>
      <c r="V453" s="12" t="s">
        <v>2216</v>
      </c>
      <c r="W453" s="12" t="s">
        <v>2472</v>
      </c>
      <c r="X453" s="12" t="s">
        <v>2218</v>
      </c>
      <c r="Y453" s="22">
        <v>43294</v>
      </c>
      <c r="AA453" s="24" t="s">
        <v>1874</v>
      </c>
      <c r="AB453" s="76" t="s">
        <v>676</v>
      </c>
    </row>
    <row r="454" spans="1:28" ht="115.5" x14ac:dyDescent="0.35">
      <c r="A454" s="10" t="s">
        <v>3330</v>
      </c>
      <c r="B454" s="11" t="s">
        <v>688</v>
      </c>
      <c r="C454" s="12" t="s">
        <v>3308</v>
      </c>
      <c r="D454" s="13" t="s">
        <v>3331</v>
      </c>
      <c r="E454" s="14" t="s">
        <v>689</v>
      </c>
      <c r="F454" s="14" t="s">
        <v>689</v>
      </c>
      <c r="G454" s="15" t="s">
        <v>689</v>
      </c>
      <c r="H454" s="16" t="s">
        <v>689</v>
      </c>
      <c r="I454" s="13" t="s">
        <v>2281</v>
      </c>
      <c r="J454" s="13" t="s">
        <v>14</v>
      </c>
      <c r="K454" s="13">
        <v>568</v>
      </c>
      <c r="L454" s="17">
        <v>568</v>
      </c>
      <c r="M454" s="15" t="s">
        <v>680</v>
      </c>
      <c r="N454" s="18">
        <v>2404708.8642524201</v>
      </c>
      <c r="O454" s="18">
        <v>718434.78260869603</v>
      </c>
      <c r="P454" s="19">
        <v>3123000</v>
      </c>
      <c r="Q454" s="20">
        <f t="shared" si="6"/>
        <v>933965.21739130479</v>
      </c>
      <c r="R454" s="20">
        <v>0</v>
      </c>
      <c r="S454" s="20">
        <f t="shared" ref="S454:S517" si="11">+N454+Q454+R454</f>
        <v>3338674.0816437248</v>
      </c>
      <c r="T454" s="20">
        <f t="shared" si="7"/>
        <v>3338600</v>
      </c>
      <c r="U454" s="21" t="s">
        <v>670</v>
      </c>
      <c r="V454" s="12" t="s">
        <v>2216</v>
      </c>
      <c r="W454" s="12" t="s">
        <v>2472</v>
      </c>
      <c r="X454" s="12" t="s">
        <v>2226</v>
      </c>
      <c r="Y454" s="22">
        <v>43294</v>
      </c>
      <c r="AA454" s="24" t="s">
        <v>1875</v>
      </c>
      <c r="AB454" s="76" t="s">
        <v>689</v>
      </c>
    </row>
    <row r="455" spans="1:28" ht="115.5" x14ac:dyDescent="0.35">
      <c r="A455" s="10" t="s">
        <v>3332</v>
      </c>
      <c r="B455" s="11" t="s">
        <v>690</v>
      </c>
      <c r="C455" s="12" t="s">
        <v>3308</v>
      </c>
      <c r="D455" s="13" t="s">
        <v>3333</v>
      </c>
      <c r="E455" s="14" t="s">
        <v>691</v>
      </c>
      <c r="F455" s="14" t="s">
        <v>691</v>
      </c>
      <c r="G455" s="15" t="s">
        <v>691</v>
      </c>
      <c r="H455" s="16" t="s">
        <v>691</v>
      </c>
      <c r="I455" s="13" t="s">
        <v>2281</v>
      </c>
      <c r="J455" s="13" t="s">
        <v>14</v>
      </c>
      <c r="K455" s="13">
        <v>568</v>
      </c>
      <c r="L455" s="17">
        <v>568</v>
      </c>
      <c r="M455" s="15" t="s">
        <v>680</v>
      </c>
      <c r="N455" s="18">
        <v>2404708.8642524201</v>
      </c>
      <c r="O455" s="18">
        <v>718434.78260869603</v>
      </c>
      <c r="P455" s="19">
        <v>3123000</v>
      </c>
      <c r="Q455" s="20">
        <f t="shared" si="6"/>
        <v>933965.21739130479</v>
      </c>
      <c r="R455" s="20">
        <v>0</v>
      </c>
      <c r="S455" s="20">
        <f t="shared" si="11"/>
        <v>3338674.0816437248</v>
      </c>
      <c r="T455" s="20">
        <f t="shared" si="7"/>
        <v>3338600</v>
      </c>
      <c r="U455" s="21" t="s">
        <v>670</v>
      </c>
      <c r="V455" s="12" t="s">
        <v>2216</v>
      </c>
      <c r="W455" s="12" t="s">
        <v>2472</v>
      </c>
      <c r="X455" s="12" t="s">
        <v>2226</v>
      </c>
      <c r="Y455" s="22">
        <v>43294</v>
      </c>
      <c r="AA455" s="24" t="s">
        <v>1876</v>
      </c>
      <c r="AB455" s="76" t="s">
        <v>691</v>
      </c>
    </row>
    <row r="456" spans="1:28" ht="33" x14ac:dyDescent="0.35">
      <c r="A456" s="10" t="s">
        <v>3334</v>
      </c>
      <c r="B456" s="11" t="s">
        <v>1261</v>
      </c>
      <c r="C456" s="12" t="s">
        <v>3335</v>
      </c>
      <c r="D456" s="13" t="s">
        <v>3336</v>
      </c>
      <c r="E456" s="14" t="s">
        <v>1262</v>
      </c>
      <c r="F456" s="14" t="s">
        <v>1262</v>
      </c>
      <c r="G456" s="15" t="s">
        <v>1262</v>
      </c>
      <c r="H456" s="16" t="s">
        <v>1262</v>
      </c>
      <c r="I456" s="13" t="s">
        <v>2215</v>
      </c>
      <c r="J456" s="13" t="s">
        <v>14</v>
      </c>
      <c r="K456" s="13">
        <v>1090</v>
      </c>
      <c r="L456" s="17">
        <v>1090</v>
      </c>
      <c r="M456" s="15" t="s">
        <v>1262</v>
      </c>
      <c r="N456" s="18">
        <v>1204974.3624825401</v>
      </c>
      <c r="O456" s="18">
        <v>837391.30434782605</v>
      </c>
      <c r="P456" s="19">
        <v>2042000</v>
      </c>
      <c r="Q456" s="20">
        <f t="shared" si="6"/>
        <v>1088608.6956521738</v>
      </c>
      <c r="R456" s="20">
        <v>0</v>
      </c>
      <c r="S456" s="20">
        <f t="shared" si="11"/>
        <v>2293583.0581347141</v>
      </c>
      <c r="T456" s="20">
        <f t="shared" si="7"/>
        <v>2293500</v>
      </c>
      <c r="U456" s="21" t="s">
        <v>10</v>
      </c>
      <c r="V456" s="12" t="s">
        <v>2272</v>
      </c>
      <c r="W456" s="12" t="s">
        <v>3337</v>
      </c>
      <c r="X456" s="12" t="s">
        <v>2273</v>
      </c>
      <c r="Y456" s="22">
        <v>43294</v>
      </c>
      <c r="Z456" s="23" t="s">
        <v>2219</v>
      </c>
      <c r="AA456" s="24" t="s">
        <v>1877</v>
      </c>
      <c r="AB456" s="76" t="s">
        <v>1262</v>
      </c>
    </row>
    <row r="457" spans="1:28" ht="33" x14ac:dyDescent="0.35">
      <c r="A457" s="10" t="s">
        <v>3338</v>
      </c>
      <c r="B457" s="11" t="s">
        <v>1263</v>
      </c>
      <c r="C457" s="12" t="s">
        <v>3335</v>
      </c>
      <c r="D457" s="13" t="s">
        <v>3339</v>
      </c>
      <c r="E457" s="14" t="s">
        <v>1262</v>
      </c>
      <c r="F457" s="14" t="s">
        <v>1262</v>
      </c>
      <c r="G457" s="15" t="s">
        <v>1262</v>
      </c>
      <c r="H457" s="16" t="s">
        <v>1262</v>
      </c>
      <c r="I457" s="13" t="s">
        <v>2215</v>
      </c>
      <c r="J457" s="13" t="s">
        <v>14</v>
      </c>
      <c r="K457" s="13">
        <v>1090</v>
      </c>
      <c r="L457" s="17">
        <v>1090</v>
      </c>
      <c r="M457" s="15" t="s">
        <v>1262</v>
      </c>
      <c r="N457" s="18">
        <v>1204974.3624825401</v>
      </c>
      <c r="O457" s="18">
        <v>837391.30434782605</v>
      </c>
      <c r="P457" s="19">
        <v>2042000</v>
      </c>
      <c r="Q457" s="20">
        <f t="shared" si="6"/>
        <v>1088608.6956521738</v>
      </c>
      <c r="R457" s="20">
        <v>0</v>
      </c>
      <c r="S457" s="20">
        <f t="shared" si="11"/>
        <v>2293583.0581347141</v>
      </c>
      <c r="T457" s="20">
        <f t="shared" si="7"/>
        <v>2293500</v>
      </c>
      <c r="U457" s="21" t="s">
        <v>10</v>
      </c>
      <c r="V457" s="12" t="s">
        <v>3340</v>
      </c>
      <c r="W457" s="12" t="s">
        <v>3337</v>
      </c>
      <c r="X457" s="12" t="s">
        <v>2368</v>
      </c>
      <c r="Y457" s="22">
        <v>43294</v>
      </c>
      <c r="Z457" s="23" t="s">
        <v>2219</v>
      </c>
      <c r="AA457" s="24" t="s">
        <v>1878</v>
      </c>
      <c r="AB457" s="76" t="s">
        <v>1262</v>
      </c>
    </row>
    <row r="458" spans="1:28" ht="49.5" x14ac:dyDescent="0.35">
      <c r="A458" s="10" t="s">
        <v>3341</v>
      </c>
      <c r="B458" s="11" t="s">
        <v>77</v>
      </c>
      <c r="C458" s="12" t="s">
        <v>3342</v>
      </c>
      <c r="D458" s="13" t="s">
        <v>3343</v>
      </c>
      <c r="E458" s="14" t="s">
        <v>78</v>
      </c>
      <c r="F458" s="14" t="s">
        <v>78</v>
      </c>
      <c r="G458" s="15" t="s">
        <v>78</v>
      </c>
      <c r="H458" s="16" t="s">
        <v>78</v>
      </c>
      <c r="I458" s="13" t="s">
        <v>2281</v>
      </c>
      <c r="J458" s="13" t="s">
        <v>14</v>
      </c>
      <c r="K458" s="13">
        <v>430</v>
      </c>
      <c r="L458" s="17">
        <v>430</v>
      </c>
      <c r="M458" s="15" t="s">
        <v>3344</v>
      </c>
      <c r="N458" s="18">
        <v>2250475.0168721401</v>
      </c>
      <c r="O458" s="18">
        <v>997043.47826086998</v>
      </c>
      <c r="P458" s="19">
        <v>3248000</v>
      </c>
      <c r="Q458" s="20">
        <f t="shared" si="6"/>
        <v>1296156.5217391308</v>
      </c>
      <c r="R458" s="20">
        <v>0</v>
      </c>
      <c r="S458" s="20">
        <f t="shared" si="11"/>
        <v>3546631.538611271</v>
      </c>
      <c r="T458" s="20">
        <f t="shared" si="7"/>
        <v>3546600</v>
      </c>
      <c r="U458" s="21" t="s">
        <v>10</v>
      </c>
      <c r="V458" s="12" t="s">
        <v>2272</v>
      </c>
      <c r="W458" s="12" t="s">
        <v>2472</v>
      </c>
      <c r="X458" s="12" t="s">
        <v>2273</v>
      </c>
      <c r="Y458" s="22">
        <v>43294</v>
      </c>
      <c r="Z458" s="23" t="s">
        <v>2219</v>
      </c>
      <c r="AA458" s="24" t="s">
        <v>1879</v>
      </c>
      <c r="AB458" s="76" t="s">
        <v>78</v>
      </c>
    </row>
    <row r="459" spans="1:28" ht="49.5" x14ac:dyDescent="0.35">
      <c r="A459" s="10" t="s">
        <v>3345</v>
      </c>
      <c r="B459" s="11" t="s">
        <v>79</v>
      </c>
      <c r="C459" s="12" t="s">
        <v>3342</v>
      </c>
      <c r="D459" s="13" t="s">
        <v>3346</v>
      </c>
      <c r="E459" s="14" t="s">
        <v>80</v>
      </c>
      <c r="F459" s="14" t="s">
        <v>80</v>
      </c>
      <c r="G459" s="15" t="s">
        <v>80</v>
      </c>
      <c r="H459" s="16" t="s">
        <v>80</v>
      </c>
      <c r="I459" s="13" t="s">
        <v>2215</v>
      </c>
      <c r="J459" s="13" t="s">
        <v>9</v>
      </c>
      <c r="K459" s="13">
        <v>430</v>
      </c>
      <c r="L459" s="17">
        <v>430</v>
      </c>
      <c r="M459" s="15" t="s">
        <v>3344</v>
      </c>
      <c r="N459" s="18">
        <v>2250475.0168721401</v>
      </c>
      <c r="O459" s="18">
        <v>997043.47826086998</v>
      </c>
      <c r="P459" s="19">
        <v>3248000</v>
      </c>
      <c r="Q459" s="20">
        <f t="shared" si="6"/>
        <v>1296156.5217391308</v>
      </c>
      <c r="R459" s="20">
        <v>0</v>
      </c>
      <c r="S459" s="20">
        <f t="shared" si="11"/>
        <v>3546631.538611271</v>
      </c>
      <c r="T459" s="20">
        <f t="shared" si="7"/>
        <v>3546600</v>
      </c>
      <c r="U459" s="21" t="s">
        <v>10</v>
      </c>
      <c r="V459" s="12" t="s">
        <v>2272</v>
      </c>
      <c r="W459" s="12" t="s">
        <v>2472</v>
      </c>
      <c r="X459" s="12" t="s">
        <v>2273</v>
      </c>
      <c r="Y459" s="22">
        <v>43294</v>
      </c>
      <c r="Z459" s="23" t="s">
        <v>2219</v>
      </c>
      <c r="AA459" s="24" t="s">
        <v>1880</v>
      </c>
      <c r="AB459" s="76" t="s">
        <v>80</v>
      </c>
    </row>
    <row r="460" spans="1:28" ht="49.5" x14ac:dyDescent="0.35">
      <c r="A460" s="10" t="s">
        <v>3347</v>
      </c>
      <c r="B460" s="11" t="s">
        <v>81</v>
      </c>
      <c r="C460" s="12" t="s">
        <v>3342</v>
      </c>
      <c r="D460" s="13" t="s">
        <v>3348</v>
      </c>
      <c r="E460" s="14" t="s">
        <v>82</v>
      </c>
      <c r="F460" s="14" t="s">
        <v>82</v>
      </c>
      <c r="G460" s="15" t="s">
        <v>82</v>
      </c>
      <c r="H460" s="16" t="s">
        <v>82</v>
      </c>
      <c r="I460" s="13" t="s">
        <v>2215</v>
      </c>
      <c r="J460" s="13" t="s">
        <v>9</v>
      </c>
      <c r="K460" s="13">
        <v>430</v>
      </c>
      <c r="L460" s="17">
        <v>430</v>
      </c>
      <c r="M460" s="15" t="s">
        <v>3344</v>
      </c>
      <c r="N460" s="18">
        <v>2250475.0168721401</v>
      </c>
      <c r="O460" s="18">
        <v>997043.47826086998</v>
      </c>
      <c r="P460" s="19">
        <v>3248000</v>
      </c>
      <c r="Q460" s="20">
        <f t="shared" si="6"/>
        <v>1296156.5217391308</v>
      </c>
      <c r="R460" s="20">
        <v>0</v>
      </c>
      <c r="S460" s="20">
        <f t="shared" si="11"/>
        <v>3546631.538611271</v>
      </c>
      <c r="T460" s="20">
        <f t="shared" si="7"/>
        <v>3546600</v>
      </c>
      <c r="U460" s="21" t="s">
        <v>10</v>
      </c>
      <c r="V460" s="12" t="s">
        <v>2272</v>
      </c>
      <c r="W460" s="12" t="s">
        <v>2472</v>
      </c>
      <c r="X460" s="12" t="s">
        <v>2273</v>
      </c>
      <c r="Y460" s="22">
        <v>43294</v>
      </c>
      <c r="Z460" s="23" t="s">
        <v>2219</v>
      </c>
      <c r="AA460" s="24" t="s">
        <v>1881</v>
      </c>
      <c r="AB460" s="76" t="s">
        <v>82</v>
      </c>
    </row>
    <row r="461" spans="1:28" ht="49.5" x14ac:dyDescent="0.35">
      <c r="A461" s="10" t="s">
        <v>3349</v>
      </c>
      <c r="B461" s="11" t="s">
        <v>83</v>
      </c>
      <c r="C461" s="12" t="s">
        <v>3342</v>
      </c>
      <c r="D461" s="13" t="s">
        <v>3350</v>
      </c>
      <c r="E461" s="14" t="s">
        <v>84</v>
      </c>
      <c r="F461" s="14" t="s">
        <v>84</v>
      </c>
      <c r="G461" s="15" t="s">
        <v>84</v>
      </c>
      <c r="H461" s="16" t="s">
        <v>84</v>
      </c>
      <c r="I461" s="13" t="s">
        <v>2215</v>
      </c>
      <c r="J461" s="13" t="s">
        <v>9</v>
      </c>
      <c r="K461" s="13">
        <v>430</v>
      </c>
      <c r="L461" s="17">
        <v>430</v>
      </c>
      <c r="M461" s="15" t="s">
        <v>3344</v>
      </c>
      <c r="N461" s="18">
        <v>2250475.0168721401</v>
      </c>
      <c r="O461" s="18">
        <v>997043.47826086998</v>
      </c>
      <c r="P461" s="19">
        <v>3248000</v>
      </c>
      <c r="Q461" s="20">
        <f t="shared" si="6"/>
        <v>1296156.5217391308</v>
      </c>
      <c r="R461" s="20">
        <v>0</v>
      </c>
      <c r="S461" s="20">
        <f t="shared" si="11"/>
        <v>3546631.538611271</v>
      </c>
      <c r="T461" s="20">
        <f t="shared" si="7"/>
        <v>3546600</v>
      </c>
      <c r="U461" s="21" t="s">
        <v>10</v>
      </c>
      <c r="V461" s="12" t="s">
        <v>2272</v>
      </c>
      <c r="W461" s="12" t="s">
        <v>2472</v>
      </c>
      <c r="X461" s="12" t="s">
        <v>2273</v>
      </c>
      <c r="Y461" s="22">
        <v>43294</v>
      </c>
      <c r="Z461" s="23" t="s">
        <v>2219</v>
      </c>
      <c r="AA461" s="24" t="s">
        <v>1882</v>
      </c>
      <c r="AB461" s="76" t="s">
        <v>84</v>
      </c>
    </row>
    <row r="462" spans="1:28" ht="49.5" x14ac:dyDescent="0.35">
      <c r="A462" s="10" t="s">
        <v>3351</v>
      </c>
      <c r="B462" s="11" t="s">
        <v>85</v>
      </c>
      <c r="C462" s="12" t="s">
        <v>3342</v>
      </c>
      <c r="D462" s="13" t="s">
        <v>3352</v>
      </c>
      <c r="E462" s="14" t="s">
        <v>86</v>
      </c>
      <c r="F462" s="14" t="s">
        <v>86</v>
      </c>
      <c r="G462" s="15" t="s">
        <v>86</v>
      </c>
      <c r="H462" s="16" t="s">
        <v>86</v>
      </c>
      <c r="I462" s="13" t="s">
        <v>2215</v>
      </c>
      <c r="J462" s="13" t="s">
        <v>14</v>
      </c>
      <c r="K462" s="13">
        <v>430</v>
      </c>
      <c r="L462" s="17">
        <v>430</v>
      </c>
      <c r="M462" s="15" t="s">
        <v>3344</v>
      </c>
      <c r="N462" s="18">
        <v>2250475.0168721401</v>
      </c>
      <c r="O462" s="18">
        <v>997043.47826086998</v>
      </c>
      <c r="P462" s="19">
        <v>3248000</v>
      </c>
      <c r="Q462" s="20">
        <f t="shared" si="6"/>
        <v>1296156.5217391308</v>
      </c>
      <c r="R462" s="20">
        <v>0</v>
      </c>
      <c r="S462" s="20">
        <f t="shared" si="11"/>
        <v>3546631.538611271</v>
      </c>
      <c r="T462" s="20">
        <f t="shared" si="7"/>
        <v>3546600</v>
      </c>
      <c r="U462" s="21" t="s">
        <v>10</v>
      </c>
      <c r="V462" s="12" t="s">
        <v>2272</v>
      </c>
      <c r="W462" s="12" t="s">
        <v>2472</v>
      </c>
      <c r="X462" s="12" t="s">
        <v>2273</v>
      </c>
      <c r="Y462" s="22">
        <v>43294</v>
      </c>
      <c r="Z462" s="23" t="s">
        <v>2219</v>
      </c>
      <c r="AA462" s="24" t="s">
        <v>1883</v>
      </c>
      <c r="AB462" s="76" t="s">
        <v>86</v>
      </c>
    </row>
    <row r="463" spans="1:28" ht="49.5" x14ac:dyDescent="0.35">
      <c r="A463" s="10" t="s">
        <v>3353</v>
      </c>
      <c r="B463" s="11" t="s">
        <v>87</v>
      </c>
      <c r="C463" s="12" t="s">
        <v>3342</v>
      </c>
      <c r="D463" s="13" t="s">
        <v>3354</v>
      </c>
      <c r="E463" s="14" t="s">
        <v>88</v>
      </c>
      <c r="F463" s="14" t="s">
        <v>88</v>
      </c>
      <c r="G463" s="15" t="s">
        <v>88</v>
      </c>
      <c r="H463" s="16" t="s">
        <v>88</v>
      </c>
      <c r="I463" s="13" t="s">
        <v>2215</v>
      </c>
      <c r="J463" s="13" t="s">
        <v>9</v>
      </c>
      <c r="K463" s="13">
        <v>430</v>
      </c>
      <c r="L463" s="17">
        <v>430</v>
      </c>
      <c r="M463" s="15" t="s">
        <v>3344</v>
      </c>
      <c r="N463" s="18">
        <v>2250475.0168721401</v>
      </c>
      <c r="O463" s="18">
        <v>997043.47826086998</v>
      </c>
      <c r="P463" s="19">
        <v>3248000</v>
      </c>
      <c r="Q463" s="20">
        <f t="shared" si="6"/>
        <v>1296156.5217391308</v>
      </c>
      <c r="R463" s="20">
        <v>0</v>
      </c>
      <c r="S463" s="20">
        <f t="shared" si="11"/>
        <v>3546631.538611271</v>
      </c>
      <c r="T463" s="20">
        <f t="shared" si="7"/>
        <v>3546600</v>
      </c>
      <c r="U463" s="21" t="s">
        <v>10</v>
      </c>
      <c r="V463" s="12" t="s">
        <v>2272</v>
      </c>
      <c r="W463" s="12" t="s">
        <v>2472</v>
      </c>
      <c r="X463" s="12" t="s">
        <v>2273</v>
      </c>
      <c r="Y463" s="22">
        <v>43294</v>
      </c>
      <c r="Z463" s="23" t="s">
        <v>2219</v>
      </c>
      <c r="AA463" s="24" t="s">
        <v>1884</v>
      </c>
      <c r="AB463" s="76" t="s">
        <v>88</v>
      </c>
    </row>
    <row r="464" spans="1:28" ht="49.5" x14ac:dyDescent="0.35">
      <c r="A464" s="10" t="s">
        <v>3355</v>
      </c>
      <c r="B464" s="11" t="s">
        <v>89</v>
      </c>
      <c r="C464" s="12" t="s">
        <v>3342</v>
      </c>
      <c r="D464" s="13" t="s">
        <v>3356</v>
      </c>
      <c r="E464" s="14" t="s">
        <v>90</v>
      </c>
      <c r="F464" s="14" t="s">
        <v>90</v>
      </c>
      <c r="G464" s="15" t="s">
        <v>90</v>
      </c>
      <c r="H464" s="16" t="s">
        <v>90</v>
      </c>
      <c r="I464" s="13" t="s">
        <v>2215</v>
      </c>
      <c r="J464" s="13" t="s">
        <v>14</v>
      </c>
      <c r="K464" s="13">
        <v>430</v>
      </c>
      <c r="L464" s="17">
        <v>430</v>
      </c>
      <c r="M464" s="15" t="s">
        <v>3344</v>
      </c>
      <c r="N464" s="18">
        <v>2250475.0168721401</v>
      </c>
      <c r="O464" s="18">
        <v>997043.47826086998</v>
      </c>
      <c r="P464" s="19">
        <v>3248000</v>
      </c>
      <c r="Q464" s="20">
        <f t="shared" si="6"/>
        <v>1296156.5217391308</v>
      </c>
      <c r="R464" s="20">
        <v>0</v>
      </c>
      <c r="S464" s="20">
        <f t="shared" si="11"/>
        <v>3546631.538611271</v>
      </c>
      <c r="T464" s="20">
        <f t="shared" si="7"/>
        <v>3546600</v>
      </c>
      <c r="U464" s="21" t="s">
        <v>10</v>
      </c>
      <c r="V464" s="12" t="s">
        <v>2272</v>
      </c>
      <c r="W464" s="12" t="s">
        <v>2472</v>
      </c>
      <c r="X464" s="12" t="s">
        <v>2273</v>
      </c>
      <c r="Y464" s="22">
        <v>43294</v>
      </c>
      <c r="Z464" s="23" t="s">
        <v>2219</v>
      </c>
      <c r="AA464" s="24" t="s">
        <v>1885</v>
      </c>
      <c r="AB464" s="76" t="s">
        <v>90</v>
      </c>
    </row>
    <row r="465" spans="1:28" ht="49.5" x14ac:dyDescent="0.35">
      <c r="A465" s="10" t="s">
        <v>3357</v>
      </c>
      <c r="B465" s="11" t="s">
        <v>91</v>
      </c>
      <c r="C465" s="12" t="s">
        <v>3342</v>
      </c>
      <c r="D465" s="13" t="s">
        <v>3358</v>
      </c>
      <c r="E465" s="14" t="s">
        <v>92</v>
      </c>
      <c r="F465" s="14" t="s">
        <v>92</v>
      </c>
      <c r="G465" s="15" t="s">
        <v>92</v>
      </c>
      <c r="H465" s="16" t="s">
        <v>92</v>
      </c>
      <c r="I465" s="13" t="s">
        <v>2215</v>
      </c>
      <c r="J465" s="13" t="s">
        <v>14</v>
      </c>
      <c r="K465" s="13">
        <v>430</v>
      </c>
      <c r="L465" s="17">
        <v>430</v>
      </c>
      <c r="M465" s="15" t="s">
        <v>3344</v>
      </c>
      <c r="N465" s="18">
        <v>2250475.0168721401</v>
      </c>
      <c r="O465" s="18">
        <v>997043.47826086998</v>
      </c>
      <c r="P465" s="19">
        <v>3248000</v>
      </c>
      <c r="Q465" s="20">
        <f t="shared" si="6"/>
        <v>1296156.5217391308</v>
      </c>
      <c r="R465" s="20">
        <v>0</v>
      </c>
      <c r="S465" s="20">
        <f t="shared" si="11"/>
        <v>3546631.538611271</v>
      </c>
      <c r="T465" s="20">
        <f t="shared" si="7"/>
        <v>3546600</v>
      </c>
      <c r="U465" s="21" t="s">
        <v>10</v>
      </c>
      <c r="V465" s="12" t="s">
        <v>2272</v>
      </c>
      <c r="W465" s="12" t="s">
        <v>2472</v>
      </c>
      <c r="X465" s="12" t="s">
        <v>2273</v>
      </c>
      <c r="Y465" s="22">
        <v>43294</v>
      </c>
      <c r="Z465" s="23" t="s">
        <v>2219</v>
      </c>
      <c r="AA465" s="24" t="s">
        <v>1886</v>
      </c>
      <c r="AB465" s="76" t="s">
        <v>92</v>
      </c>
    </row>
    <row r="466" spans="1:28" ht="49.5" x14ac:dyDescent="0.35">
      <c r="A466" s="10" t="s">
        <v>3359</v>
      </c>
      <c r="B466" s="11" t="s">
        <v>93</v>
      </c>
      <c r="C466" s="12" t="s">
        <v>3342</v>
      </c>
      <c r="D466" s="13" t="s">
        <v>3360</v>
      </c>
      <c r="E466" s="14" t="s">
        <v>94</v>
      </c>
      <c r="F466" s="14" t="s">
        <v>94</v>
      </c>
      <c r="G466" s="15" t="s">
        <v>94</v>
      </c>
      <c r="H466" s="16" t="s">
        <v>94</v>
      </c>
      <c r="I466" s="13" t="s">
        <v>2215</v>
      </c>
      <c r="J466" s="13" t="s">
        <v>14</v>
      </c>
      <c r="K466" s="13">
        <v>430</v>
      </c>
      <c r="L466" s="17">
        <v>430</v>
      </c>
      <c r="M466" s="15" t="s">
        <v>3344</v>
      </c>
      <c r="N466" s="18">
        <v>2250475.0168721401</v>
      </c>
      <c r="O466" s="18">
        <v>997043.47826086998</v>
      </c>
      <c r="P466" s="19">
        <v>3248000</v>
      </c>
      <c r="Q466" s="20">
        <f t="shared" si="6"/>
        <v>1296156.5217391308</v>
      </c>
      <c r="R466" s="20">
        <v>0</v>
      </c>
      <c r="S466" s="20">
        <f t="shared" si="11"/>
        <v>3546631.538611271</v>
      </c>
      <c r="T466" s="20">
        <f t="shared" si="7"/>
        <v>3546600</v>
      </c>
      <c r="U466" s="21" t="s">
        <v>10</v>
      </c>
      <c r="V466" s="12" t="s">
        <v>2272</v>
      </c>
      <c r="W466" s="12" t="s">
        <v>2472</v>
      </c>
      <c r="X466" s="12" t="s">
        <v>2273</v>
      </c>
      <c r="Y466" s="22">
        <v>43294</v>
      </c>
      <c r="Z466" s="23" t="s">
        <v>2219</v>
      </c>
      <c r="AA466" s="24" t="s">
        <v>1887</v>
      </c>
      <c r="AB466" s="76" t="s">
        <v>94</v>
      </c>
    </row>
    <row r="467" spans="1:28" ht="49.5" x14ac:dyDescent="0.35">
      <c r="A467" s="10" t="s">
        <v>3361</v>
      </c>
      <c r="B467" s="11" t="s">
        <v>95</v>
      </c>
      <c r="C467" s="12" t="s">
        <v>3342</v>
      </c>
      <c r="D467" s="13" t="s">
        <v>3362</v>
      </c>
      <c r="E467" s="14" t="s">
        <v>96</v>
      </c>
      <c r="F467" s="14" t="s">
        <v>96</v>
      </c>
      <c r="G467" s="15" t="s">
        <v>96</v>
      </c>
      <c r="H467" s="16" t="s">
        <v>96</v>
      </c>
      <c r="I467" s="13" t="s">
        <v>2215</v>
      </c>
      <c r="J467" s="13" t="s">
        <v>14</v>
      </c>
      <c r="K467" s="13">
        <v>430</v>
      </c>
      <c r="L467" s="17">
        <v>430</v>
      </c>
      <c r="M467" s="15" t="s">
        <v>3344</v>
      </c>
      <c r="N467" s="18">
        <v>2250475.0168721401</v>
      </c>
      <c r="O467" s="18">
        <v>997043.47826086998</v>
      </c>
      <c r="P467" s="19">
        <v>3248000</v>
      </c>
      <c r="Q467" s="20">
        <f t="shared" si="6"/>
        <v>1296156.5217391308</v>
      </c>
      <c r="R467" s="20">
        <v>0</v>
      </c>
      <c r="S467" s="20">
        <f t="shared" si="11"/>
        <v>3546631.538611271</v>
      </c>
      <c r="T467" s="20">
        <f t="shared" si="7"/>
        <v>3546600</v>
      </c>
      <c r="U467" s="21" t="s">
        <v>10</v>
      </c>
      <c r="V467" s="12" t="s">
        <v>2272</v>
      </c>
      <c r="W467" s="12" t="s">
        <v>2472</v>
      </c>
      <c r="X467" s="12" t="s">
        <v>2273</v>
      </c>
      <c r="Y467" s="22">
        <v>43294</v>
      </c>
      <c r="Z467" s="23" t="s">
        <v>2219</v>
      </c>
      <c r="AA467" s="24" t="s">
        <v>1888</v>
      </c>
      <c r="AB467" s="76" t="s">
        <v>96</v>
      </c>
    </row>
    <row r="468" spans="1:28" ht="49.5" x14ac:dyDescent="0.35">
      <c r="A468" s="10" t="s">
        <v>3363</v>
      </c>
      <c r="B468" s="11" t="s">
        <v>97</v>
      </c>
      <c r="C468" s="12" t="s">
        <v>3342</v>
      </c>
      <c r="D468" s="13" t="s">
        <v>3364</v>
      </c>
      <c r="E468" s="14" t="s">
        <v>98</v>
      </c>
      <c r="F468" s="14" t="s">
        <v>98</v>
      </c>
      <c r="G468" s="15" t="s">
        <v>98</v>
      </c>
      <c r="H468" s="16" t="s">
        <v>98</v>
      </c>
      <c r="I468" s="13" t="s">
        <v>2234</v>
      </c>
      <c r="J468" s="13" t="s">
        <v>9</v>
      </c>
      <c r="K468" s="13">
        <v>430</v>
      </c>
      <c r="L468" s="17">
        <v>430</v>
      </c>
      <c r="M468" s="15" t="s">
        <v>3344</v>
      </c>
      <c r="N468" s="18">
        <v>2250475.0168721401</v>
      </c>
      <c r="O468" s="18">
        <v>997043.47826086998</v>
      </c>
      <c r="P468" s="19">
        <v>3248000</v>
      </c>
      <c r="Q468" s="20">
        <f t="shared" si="6"/>
        <v>1296156.5217391308</v>
      </c>
      <c r="R468" s="20">
        <v>0</v>
      </c>
      <c r="S468" s="20">
        <f t="shared" si="11"/>
        <v>3546631.538611271</v>
      </c>
      <c r="T468" s="20">
        <f t="shared" si="7"/>
        <v>3546600</v>
      </c>
      <c r="U468" s="21" t="s">
        <v>10</v>
      </c>
      <c r="V468" s="12" t="s">
        <v>2272</v>
      </c>
      <c r="W468" s="12" t="s">
        <v>2472</v>
      </c>
      <c r="X468" s="12" t="s">
        <v>2273</v>
      </c>
      <c r="Y468" s="22">
        <v>43294</v>
      </c>
      <c r="Z468" s="23" t="s">
        <v>2219</v>
      </c>
      <c r="AA468" s="24" t="s">
        <v>1889</v>
      </c>
      <c r="AB468" s="76" t="s">
        <v>98</v>
      </c>
    </row>
    <row r="469" spans="1:28" ht="49.5" x14ac:dyDescent="0.35">
      <c r="A469" s="10" t="s">
        <v>3365</v>
      </c>
      <c r="B469" s="11" t="s">
        <v>99</v>
      </c>
      <c r="C469" s="12" t="s">
        <v>3342</v>
      </c>
      <c r="D469" s="13" t="s">
        <v>3366</v>
      </c>
      <c r="E469" s="14" t="s">
        <v>78</v>
      </c>
      <c r="F469" s="14" t="s">
        <v>78</v>
      </c>
      <c r="G469" s="15" t="s">
        <v>78</v>
      </c>
      <c r="H469" s="16" t="s">
        <v>78</v>
      </c>
      <c r="I469" s="13" t="s">
        <v>2215</v>
      </c>
      <c r="J469" s="13" t="s">
        <v>14</v>
      </c>
      <c r="K469" s="13">
        <v>430</v>
      </c>
      <c r="L469" s="17">
        <v>430</v>
      </c>
      <c r="M469" s="15" t="s">
        <v>3344</v>
      </c>
      <c r="N469" s="18">
        <v>2250475.0168721401</v>
      </c>
      <c r="O469" s="18">
        <v>997043.47826086998</v>
      </c>
      <c r="P469" s="19">
        <v>3248000</v>
      </c>
      <c r="Q469" s="20">
        <f t="shared" si="6"/>
        <v>1296156.5217391308</v>
      </c>
      <c r="R469" s="20">
        <v>0</v>
      </c>
      <c r="S469" s="20">
        <f t="shared" si="11"/>
        <v>3546631.538611271</v>
      </c>
      <c r="T469" s="20">
        <f t="shared" si="7"/>
        <v>3546600</v>
      </c>
      <c r="U469" s="21" t="s">
        <v>10</v>
      </c>
      <c r="V469" s="12" t="s">
        <v>2320</v>
      </c>
      <c r="W469" s="12" t="s">
        <v>2472</v>
      </c>
      <c r="X469" s="12" t="s">
        <v>2226</v>
      </c>
      <c r="Y469" s="22">
        <v>43294</v>
      </c>
      <c r="Z469" s="23" t="s">
        <v>2219</v>
      </c>
      <c r="AA469" s="24" t="s">
        <v>1890</v>
      </c>
      <c r="AB469" s="76" t="s">
        <v>78</v>
      </c>
    </row>
    <row r="470" spans="1:28" ht="49.5" x14ac:dyDescent="0.35">
      <c r="A470" s="10" t="s">
        <v>3367</v>
      </c>
      <c r="B470" s="11" t="s">
        <v>100</v>
      </c>
      <c r="C470" s="12" t="s">
        <v>3342</v>
      </c>
      <c r="D470" s="13" t="s">
        <v>3368</v>
      </c>
      <c r="E470" s="14" t="s">
        <v>80</v>
      </c>
      <c r="F470" s="14" t="s">
        <v>80</v>
      </c>
      <c r="G470" s="15" t="s">
        <v>80</v>
      </c>
      <c r="H470" s="16" t="s">
        <v>80</v>
      </c>
      <c r="I470" s="13" t="s">
        <v>2215</v>
      </c>
      <c r="J470" s="13" t="s">
        <v>14</v>
      </c>
      <c r="K470" s="13">
        <v>430</v>
      </c>
      <c r="L470" s="17">
        <v>430</v>
      </c>
      <c r="M470" s="15" t="s">
        <v>3344</v>
      </c>
      <c r="N470" s="18">
        <v>2250475.0168721401</v>
      </c>
      <c r="O470" s="18">
        <v>997043.47826086998</v>
      </c>
      <c r="P470" s="19">
        <v>3248000</v>
      </c>
      <c r="Q470" s="20">
        <f t="shared" si="6"/>
        <v>1296156.5217391308</v>
      </c>
      <c r="R470" s="20">
        <v>0</v>
      </c>
      <c r="S470" s="20">
        <f t="shared" si="11"/>
        <v>3546631.538611271</v>
      </c>
      <c r="T470" s="20">
        <f t="shared" si="7"/>
        <v>3546600</v>
      </c>
      <c r="U470" s="21" t="s">
        <v>10</v>
      </c>
      <c r="V470" s="12" t="s">
        <v>2320</v>
      </c>
      <c r="W470" s="12" t="s">
        <v>2472</v>
      </c>
      <c r="X470" s="12" t="s">
        <v>2218</v>
      </c>
      <c r="Y470" s="22">
        <v>43294</v>
      </c>
      <c r="Z470" s="23" t="s">
        <v>2219</v>
      </c>
      <c r="AA470" s="24" t="s">
        <v>1891</v>
      </c>
      <c r="AB470" s="76" t="s">
        <v>80</v>
      </c>
    </row>
    <row r="471" spans="1:28" ht="49.5" x14ac:dyDescent="0.35">
      <c r="A471" s="10" t="s">
        <v>3369</v>
      </c>
      <c r="B471" s="11" t="s">
        <v>101</v>
      </c>
      <c r="C471" s="12" t="s">
        <v>3342</v>
      </c>
      <c r="D471" s="13" t="s">
        <v>3370</v>
      </c>
      <c r="E471" s="14" t="s">
        <v>82</v>
      </c>
      <c r="F471" s="14" t="s">
        <v>82</v>
      </c>
      <c r="G471" s="15" t="s">
        <v>82</v>
      </c>
      <c r="H471" s="16" t="s">
        <v>82</v>
      </c>
      <c r="I471" s="13" t="s">
        <v>2215</v>
      </c>
      <c r="J471" s="13" t="s">
        <v>14</v>
      </c>
      <c r="K471" s="13">
        <v>430</v>
      </c>
      <c r="L471" s="17">
        <v>430</v>
      </c>
      <c r="M471" s="15" t="s">
        <v>3344</v>
      </c>
      <c r="N471" s="18">
        <v>2250475.0168721401</v>
      </c>
      <c r="O471" s="18">
        <v>997043.47826086998</v>
      </c>
      <c r="P471" s="19">
        <v>3248000</v>
      </c>
      <c r="Q471" s="20">
        <f t="shared" si="6"/>
        <v>1296156.5217391308</v>
      </c>
      <c r="R471" s="20">
        <v>0</v>
      </c>
      <c r="S471" s="20">
        <f t="shared" si="11"/>
        <v>3546631.538611271</v>
      </c>
      <c r="T471" s="20">
        <f t="shared" si="7"/>
        <v>3546600</v>
      </c>
      <c r="U471" s="21" t="s">
        <v>10</v>
      </c>
      <c r="V471" s="12" t="s">
        <v>2320</v>
      </c>
      <c r="W471" s="12" t="s">
        <v>2472</v>
      </c>
      <c r="X471" s="12" t="s">
        <v>2218</v>
      </c>
      <c r="Y471" s="22">
        <v>43294</v>
      </c>
      <c r="Z471" s="23" t="s">
        <v>2219</v>
      </c>
      <c r="AA471" s="24" t="s">
        <v>1892</v>
      </c>
      <c r="AB471" s="76" t="s">
        <v>82</v>
      </c>
    </row>
    <row r="472" spans="1:28" ht="49.5" x14ac:dyDescent="0.35">
      <c r="A472" s="10" t="s">
        <v>3371</v>
      </c>
      <c r="B472" s="11" t="s">
        <v>102</v>
      </c>
      <c r="C472" s="12" t="s">
        <v>3342</v>
      </c>
      <c r="D472" s="13" t="s">
        <v>3372</v>
      </c>
      <c r="E472" s="14" t="s">
        <v>84</v>
      </c>
      <c r="F472" s="14" t="s">
        <v>84</v>
      </c>
      <c r="G472" s="15" t="s">
        <v>84</v>
      </c>
      <c r="H472" s="16" t="s">
        <v>84</v>
      </c>
      <c r="I472" s="13" t="s">
        <v>2215</v>
      </c>
      <c r="J472" s="13" t="s">
        <v>14</v>
      </c>
      <c r="K472" s="13">
        <v>430</v>
      </c>
      <c r="L472" s="17">
        <v>430</v>
      </c>
      <c r="M472" s="15" t="s">
        <v>3344</v>
      </c>
      <c r="N472" s="18">
        <v>2250475.0168721401</v>
      </c>
      <c r="O472" s="18">
        <v>997043.47826086998</v>
      </c>
      <c r="P472" s="19">
        <v>3248000</v>
      </c>
      <c r="Q472" s="20">
        <f t="shared" si="6"/>
        <v>1296156.5217391308</v>
      </c>
      <c r="R472" s="20">
        <v>0</v>
      </c>
      <c r="S472" s="20">
        <f t="shared" si="11"/>
        <v>3546631.538611271</v>
      </c>
      <c r="T472" s="20">
        <f t="shared" si="7"/>
        <v>3546600</v>
      </c>
      <c r="U472" s="21" t="s">
        <v>10</v>
      </c>
      <c r="V472" s="12" t="s">
        <v>2320</v>
      </c>
      <c r="W472" s="12" t="s">
        <v>2472</v>
      </c>
      <c r="X472" s="12" t="s">
        <v>2218</v>
      </c>
      <c r="Y472" s="22">
        <v>43294</v>
      </c>
      <c r="Z472" s="23" t="s">
        <v>2219</v>
      </c>
      <c r="AA472" s="24" t="s">
        <v>1893</v>
      </c>
      <c r="AB472" s="76" t="s">
        <v>84</v>
      </c>
    </row>
    <row r="473" spans="1:28" ht="49.5" x14ac:dyDescent="0.35">
      <c r="A473" s="10" t="s">
        <v>3373</v>
      </c>
      <c r="B473" s="11" t="s">
        <v>103</v>
      </c>
      <c r="C473" s="12" t="s">
        <v>3342</v>
      </c>
      <c r="D473" s="13" t="s">
        <v>3374</v>
      </c>
      <c r="E473" s="14" t="s">
        <v>86</v>
      </c>
      <c r="F473" s="14" t="s">
        <v>86</v>
      </c>
      <c r="G473" s="15" t="s">
        <v>86</v>
      </c>
      <c r="H473" s="16" t="s">
        <v>86</v>
      </c>
      <c r="I473" s="13" t="s">
        <v>2215</v>
      </c>
      <c r="J473" s="13" t="s">
        <v>64</v>
      </c>
      <c r="K473" s="13">
        <v>430</v>
      </c>
      <c r="L473" s="17">
        <v>430</v>
      </c>
      <c r="M473" s="15" t="s">
        <v>3344</v>
      </c>
      <c r="N473" s="18">
        <v>2250475.0168721401</v>
      </c>
      <c r="O473" s="18">
        <v>997043.47826086998</v>
      </c>
      <c r="P473" s="19">
        <v>3248000</v>
      </c>
      <c r="Q473" s="20">
        <f t="shared" si="6"/>
        <v>1296156.5217391308</v>
      </c>
      <c r="R473" s="20">
        <v>0</v>
      </c>
      <c r="S473" s="20">
        <f t="shared" si="11"/>
        <v>3546631.538611271</v>
      </c>
      <c r="T473" s="20">
        <f t="shared" si="7"/>
        <v>3546600</v>
      </c>
      <c r="U473" s="21" t="s">
        <v>10</v>
      </c>
      <c r="V473" s="12" t="s">
        <v>2320</v>
      </c>
      <c r="W473" s="12" t="s">
        <v>2472</v>
      </c>
      <c r="X473" s="12" t="s">
        <v>2226</v>
      </c>
      <c r="Y473" s="22">
        <v>43294</v>
      </c>
      <c r="Z473" s="23" t="s">
        <v>2219</v>
      </c>
      <c r="AA473" s="24" t="s">
        <v>1894</v>
      </c>
      <c r="AB473" s="76" t="s">
        <v>86</v>
      </c>
    </row>
    <row r="474" spans="1:28" ht="49.5" x14ac:dyDescent="0.35">
      <c r="A474" s="10" t="s">
        <v>3375</v>
      </c>
      <c r="B474" s="11" t="s">
        <v>104</v>
      </c>
      <c r="C474" s="12" t="s">
        <v>3342</v>
      </c>
      <c r="D474" s="13" t="s">
        <v>3376</v>
      </c>
      <c r="E474" s="14" t="s">
        <v>88</v>
      </c>
      <c r="F474" s="14" t="s">
        <v>88</v>
      </c>
      <c r="G474" s="15" t="s">
        <v>88</v>
      </c>
      <c r="H474" s="16" t="s">
        <v>88</v>
      </c>
      <c r="I474" s="13" t="s">
        <v>2215</v>
      </c>
      <c r="J474" s="13" t="s">
        <v>14</v>
      </c>
      <c r="K474" s="13">
        <v>430</v>
      </c>
      <c r="L474" s="17">
        <v>430</v>
      </c>
      <c r="M474" s="15" t="s">
        <v>3344</v>
      </c>
      <c r="N474" s="18">
        <v>2250475.0168721401</v>
      </c>
      <c r="O474" s="18">
        <v>997043.47826086998</v>
      </c>
      <c r="P474" s="19">
        <v>3248000</v>
      </c>
      <c r="Q474" s="20">
        <f t="shared" si="6"/>
        <v>1296156.5217391308</v>
      </c>
      <c r="R474" s="20">
        <v>0</v>
      </c>
      <c r="S474" s="20">
        <f t="shared" si="11"/>
        <v>3546631.538611271</v>
      </c>
      <c r="T474" s="20">
        <f t="shared" si="7"/>
        <v>3546600</v>
      </c>
      <c r="U474" s="21" t="s">
        <v>10</v>
      </c>
      <c r="V474" s="12" t="s">
        <v>2320</v>
      </c>
      <c r="W474" s="12" t="s">
        <v>2472</v>
      </c>
      <c r="X474" s="12" t="s">
        <v>2218</v>
      </c>
      <c r="Y474" s="22">
        <v>43294</v>
      </c>
      <c r="Z474" s="23" t="s">
        <v>2219</v>
      </c>
      <c r="AA474" s="24" t="s">
        <v>1895</v>
      </c>
      <c r="AB474" s="76" t="s">
        <v>88</v>
      </c>
    </row>
    <row r="475" spans="1:28" ht="49.5" x14ac:dyDescent="0.35">
      <c r="A475" s="10" t="s">
        <v>3377</v>
      </c>
      <c r="B475" s="11" t="s">
        <v>105</v>
      </c>
      <c r="C475" s="12" t="s">
        <v>3342</v>
      </c>
      <c r="D475" s="13" t="s">
        <v>3378</v>
      </c>
      <c r="E475" s="14" t="s">
        <v>106</v>
      </c>
      <c r="F475" s="14" t="s">
        <v>106</v>
      </c>
      <c r="G475" s="15" t="s">
        <v>106</v>
      </c>
      <c r="H475" s="16" t="s">
        <v>106</v>
      </c>
      <c r="I475" s="13" t="s">
        <v>2215</v>
      </c>
      <c r="J475" s="13" t="s">
        <v>9</v>
      </c>
      <c r="K475" s="13">
        <v>430</v>
      </c>
      <c r="L475" s="17">
        <v>430</v>
      </c>
      <c r="M475" s="15" t="s">
        <v>3344</v>
      </c>
      <c r="N475" s="18">
        <v>2250475.0168721401</v>
      </c>
      <c r="O475" s="18">
        <v>997043.47826086998</v>
      </c>
      <c r="P475" s="19">
        <v>3248000</v>
      </c>
      <c r="Q475" s="20">
        <f t="shared" si="6"/>
        <v>1296156.5217391308</v>
      </c>
      <c r="R475" s="20">
        <v>0</v>
      </c>
      <c r="S475" s="20">
        <f t="shared" si="11"/>
        <v>3546631.538611271</v>
      </c>
      <c r="T475" s="20">
        <f t="shared" si="7"/>
        <v>3546600</v>
      </c>
      <c r="U475" s="21" t="s">
        <v>10</v>
      </c>
      <c r="V475" s="12" t="s">
        <v>2320</v>
      </c>
      <c r="W475" s="12" t="s">
        <v>2472</v>
      </c>
      <c r="X475" s="12" t="s">
        <v>2218</v>
      </c>
      <c r="Y475" s="22">
        <v>43294</v>
      </c>
      <c r="Z475" s="23" t="s">
        <v>2219</v>
      </c>
      <c r="AA475" s="24" t="s">
        <v>1896</v>
      </c>
      <c r="AB475" s="76" t="s">
        <v>106</v>
      </c>
    </row>
    <row r="476" spans="1:28" ht="49.5" x14ac:dyDescent="0.35">
      <c r="A476" s="10" t="s">
        <v>3379</v>
      </c>
      <c r="B476" s="11" t="s">
        <v>107</v>
      </c>
      <c r="C476" s="12" t="s">
        <v>3342</v>
      </c>
      <c r="D476" s="13" t="s">
        <v>3380</v>
      </c>
      <c r="E476" s="14" t="s">
        <v>92</v>
      </c>
      <c r="F476" s="14" t="s">
        <v>92</v>
      </c>
      <c r="G476" s="15" t="s">
        <v>92</v>
      </c>
      <c r="H476" s="16" t="s">
        <v>92</v>
      </c>
      <c r="I476" s="13" t="s">
        <v>2215</v>
      </c>
      <c r="J476" s="13" t="s">
        <v>14</v>
      </c>
      <c r="K476" s="13">
        <v>430</v>
      </c>
      <c r="L476" s="17">
        <v>430</v>
      </c>
      <c r="M476" s="15" t="s">
        <v>3344</v>
      </c>
      <c r="N476" s="18">
        <v>2250475.0168721401</v>
      </c>
      <c r="O476" s="18">
        <v>997043.47826086998</v>
      </c>
      <c r="P476" s="19">
        <v>3248000</v>
      </c>
      <c r="Q476" s="20">
        <f t="shared" si="6"/>
        <v>1296156.5217391308</v>
      </c>
      <c r="R476" s="20">
        <v>0</v>
      </c>
      <c r="S476" s="20">
        <f t="shared" si="11"/>
        <v>3546631.538611271</v>
      </c>
      <c r="T476" s="20">
        <f t="shared" si="7"/>
        <v>3546600</v>
      </c>
      <c r="U476" s="21" t="s">
        <v>10</v>
      </c>
      <c r="V476" s="12" t="s">
        <v>2320</v>
      </c>
      <c r="W476" s="12" t="s">
        <v>2472</v>
      </c>
      <c r="X476" s="12" t="s">
        <v>2218</v>
      </c>
      <c r="Y476" s="22">
        <v>43294</v>
      </c>
      <c r="Z476" s="23" t="s">
        <v>2219</v>
      </c>
      <c r="AA476" s="24" t="s">
        <v>1897</v>
      </c>
      <c r="AB476" s="76" t="s">
        <v>92</v>
      </c>
    </row>
    <row r="477" spans="1:28" ht="49.5" x14ac:dyDescent="0.35">
      <c r="A477" s="10" t="s">
        <v>3381</v>
      </c>
      <c r="B477" s="11" t="s">
        <v>108</v>
      </c>
      <c r="C477" s="12" t="s">
        <v>3342</v>
      </c>
      <c r="D477" s="13" t="s">
        <v>3382</v>
      </c>
      <c r="E477" s="14" t="s">
        <v>94</v>
      </c>
      <c r="F477" s="14" t="s">
        <v>94</v>
      </c>
      <c r="G477" s="15" t="s">
        <v>94</v>
      </c>
      <c r="H477" s="16" t="s">
        <v>94</v>
      </c>
      <c r="I477" s="13" t="s">
        <v>2215</v>
      </c>
      <c r="J477" s="13" t="s">
        <v>14</v>
      </c>
      <c r="K477" s="13">
        <v>430</v>
      </c>
      <c r="L477" s="17">
        <v>430</v>
      </c>
      <c r="M477" s="15" t="s">
        <v>3344</v>
      </c>
      <c r="N477" s="18">
        <v>2250475.0168721401</v>
      </c>
      <c r="O477" s="18">
        <v>997043.47826086998</v>
      </c>
      <c r="P477" s="19">
        <v>3248000</v>
      </c>
      <c r="Q477" s="20">
        <f t="shared" si="6"/>
        <v>1296156.5217391308</v>
      </c>
      <c r="R477" s="20">
        <v>0</v>
      </c>
      <c r="S477" s="20">
        <f t="shared" si="11"/>
        <v>3546631.538611271</v>
      </c>
      <c r="T477" s="20">
        <f t="shared" si="7"/>
        <v>3546600</v>
      </c>
      <c r="U477" s="21" t="s">
        <v>10</v>
      </c>
      <c r="V477" s="12" t="s">
        <v>2320</v>
      </c>
      <c r="W477" s="12" t="s">
        <v>2472</v>
      </c>
      <c r="X477" s="12" t="s">
        <v>2218</v>
      </c>
      <c r="Y477" s="22">
        <v>43294</v>
      </c>
      <c r="Z477" s="23" t="s">
        <v>2219</v>
      </c>
      <c r="AA477" s="24" t="s">
        <v>1898</v>
      </c>
      <c r="AB477" s="76" t="s">
        <v>94</v>
      </c>
    </row>
    <row r="478" spans="1:28" ht="49.5" x14ac:dyDescent="0.35">
      <c r="A478" s="10" t="s">
        <v>3383</v>
      </c>
      <c r="B478" s="11" t="s">
        <v>109</v>
      </c>
      <c r="C478" s="12" t="s">
        <v>3342</v>
      </c>
      <c r="D478" s="13" t="s">
        <v>3384</v>
      </c>
      <c r="E478" s="14" t="s">
        <v>110</v>
      </c>
      <c r="F478" s="14" t="s">
        <v>110</v>
      </c>
      <c r="G478" s="15" t="s">
        <v>110</v>
      </c>
      <c r="H478" s="16" t="s">
        <v>110</v>
      </c>
      <c r="I478" s="13" t="s">
        <v>2234</v>
      </c>
      <c r="J478" s="13" t="s">
        <v>9</v>
      </c>
      <c r="K478" s="13">
        <v>430</v>
      </c>
      <c r="L478" s="17">
        <v>430</v>
      </c>
      <c r="M478" s="15" t="s">
        <v>3344</v>
      </c>
      <c r="N478" s="18">
        <v>2250475.0168721401</v>
      </c>
      <c r="O478" s="18">
        <v>997043.47826086998</v>
      </c>
      <c r="P478" s="19">
        <v>3248000</v>
      </c>
      <c r="Q478" s="20">
        <f t="shared" si="6"/>
        <v>1296156.5217391308</v>
      </c>
      <c r="R478" s="20">
        <v>0</v>
      </c>
      <c r="S478" s="20">
        <f t="shared" si="11"/>
        <v>3546631.538611271</v>
      </c>
      <c r="T478" s="20">
        <f t="shared" si="7"/>
        <v>3546600</v>
      </c>
      <c r="U478" s="21" t="s">
        <v>10</v>
      </c>
      <c r="V478" s="12" t="s">
        <v>2320</v>
      </c>
      <c r="W478" s="12" t="s">
        <v>2472</v>
      </c>
      <c r="X478" s="12" t="s">
        <v>2218</v>
      </c>
      <c r="Y478" s="22">
        <v>43294</v>
      </c>
      <c r="Z478" s="23" t="s">
        <v>2219</v>
      </c>
      <c r="AA478" s="24" t="s">
        <v>1899</v>
      </c>
      <c r="AB478" s="76" t="s">
        <v>110</v>
      </c>
    </row>
    <row r="479" spans="1:28" ht="66" x14ac:dyDescent="0.35">
      <c r="A479" s="10" t="s">
        <v>3385</v>
      </c>
      <c r="B479" s="11" t="s">
        <v>1117</v>
      </c>
      <c r="C479" s="12" t="s">
        <v>3386</v>
      </c>
      <c r="D479" s="13" t="s">
        <v>3387</v>
      </c>
      <c r="E479" s="14" t="s">
        <v>1118</v>
      </c>
      <c r="F479" s="14" t="s">
        <v>1118</v>
      </c>
      <c r="G479" s="15" t="s">
        <v>1118</v>
      </c>
      <c r="H479" s="16" t="s">
        <v>3388</v>
      </c>
      <c r="I479" s="13" t="s">
        <v>2234</v>
      </c>
      <c r="J479" s="13" t="s">
        <v>14</v>
      </c>
      <c r="K479" s="13">
        <v>680</v>
      </c>
      <c r="L479" s="17">
        <v>680</v>
      </c>
      <c r="M479" s="15" t="s">
        <v>3388</v>
      </c>
      <c r="N479" s="18">
        <v>2199790.1738888202</v>
      </c>
      <c r="O479" s="18">
        <v>777913.04347826098</v>
      </c>
      <c r="P479" s="19">
        <v>2978000</v>
      </c>
      <c r="Q479" s="20">
        <f t="shared" si="6"/>
        <v>1011286.9565217393</v>
      </c>
      <c r="R479" s="20">
        <v>0</v>
      </c>
      <c r="S479" s="20">
        <f t="shared" si="11"/>
        <v>3211077.1304105595</v>
      </c>
      <c r="T479" s="20">
        <f t="shared" si="7"/>
        <v>3211000</v>
      </c>
      <c r="U479" s="21" t="s">
        <v>10</v>
      </c>
      <c r="V479" s="12" t="s">
        <v>2222</v>
      </c>
      <c r="W479" s="12" t="s">
        <v>2217</v>
      </c>
      <c r="X479" s="12" t="s">
        <v>2218</v>
      </c>
      <c r="Y479" s="22">
        <v>43294</v>
      </c>
      <c r="Z479" s="23" t="s">
        <v>2219</v>
      </c>
      <c r="AA479" s="24" t="s">
        <v>1900</v>
      </c>
      <c r="AB479" s="76" t="s">
        <v>1118</v>
      </c>
    </row>
    <row r="480" spans="1:28" ht="33" x14ac:dyDescent="0.35">
      <c r="A480" s="10" t="s">
        <v>3389</v>
      </c>
      <c r="B480" s="11" t="s">
        <v>1119</v>
      </c>
      <c r="C480" s="12" t="s">
        <v>3390</v>
      </c>
      <c r="D480" s="13" t="s">
        <v>3391</v>
      </c>
      <c r="E480" s="14" t="s">
        <v>1120</v>
      </c>
      <c r="F480" s="14" t="s">
        <v>1120</v>
      </c>
      <c r="G480" s="15" t="s">
        <v>1120</v>
      </c>
      <c r="H480" s="16" t="s">
        <v>1120</v>
      </c>
      <c r="I480" s="13" t="s">
        <v>2234</v>
      </c>
      <c r="J480" s="13" t="s">
        <v>9</v>
      </c>
      <c r="K480" s="13">
        <v>681</v>
      </c>
      <c r="L480" s="17">
        <v>681</v>
      </c>
      <c r="M480" s="15" t="s">
        <v>1120</v>
      </c>
      <c r="N480" s="18">
        <v>1022832</v>
      </c>
      <c r="O480" s="18">
        <v>577565.21739130397</v>
      </c>
      <c r="P480" s="19">
        <v>1600000</v>
      </c>
      <c r="Q480" s="20">
        <f t="shared" si="6"/>
        <v>750834.7826086951</v>
      </c>
      <c r="R480" s="20">
        <v>0</v>
      </c>
      <c r="S480" s="20">
        <f t="shared" si="11"/>
        <v>1773666.7826086951</v>
      </c>
      <c r="T480" s="20">
        <f t="shared" si="7"/>
        <v>1773600</v>
      </c>
      <c r="U480" s="21" t="s">
        <v>10</v>
      </c>
      <c r="V480" s="12" t="s">
        <v>2222</v>
      </c>
      <c r="W480" s="12" t="s">
        <v>2217</v>
      </c>
      <c r="X480" s="12" t="s">
        <v>2218</v>
      </c>
      <c r="Y480" s="22">
        <v>43294</v>
      </c>
      <c r="Z480" s="23" t="s">
        <v>2219</v>
      </c>
      <c r="AA480" s="24" t="s">
        <v>1901</v>
      </c>
      <c r="AB480" s="76" t="s">
        <v>1120</v>
      </c>
    </row>
    <row r="481" spans="1:28" ht="33" x14ac:dyDescent="0.35">
      <c r="A481" s="10" t="s">
        <v>3392</v>
      </c>
      <c r="B481" s="11" t="s">
        <v>1121</v>
      </c>
      <c r="C481" s="12" t="s">
        <v>3393</v>
      </c>
      <c r="D481" s="13" t="s">
        <v>3394</v>
      </c>
      <c r="E481" s="14" t="s">
        <v>1122</v>
      </c>
      <c r="F481" s="14" t="s">
        <v>1122</v>
      </c>
      <c r="G481" s="15" t="s">
        <v>1122</v>
      </c>
      <c r="H481" s="16" t="s">
        <v>1122</v>
      </c>
      <c r="I481" s="13" t="s">
        <v>2215</v>
      </c>
      <c r="J481" s="13" t="s">
        <v>14</v>
      </c>
      <c r="K481" s="13">
        <v>682</v>
      </c>
      <c r="L481" s="17">
        <v>682</v>
      </c>
      <c r="M481" s="15" t="s">
        <v>3395</v>
      </c>
      <c r="N481" s="18">
        <v>1444780</v>
      </c>
      <c r="O481" s="18">
        <v>912521.73913043505</v>
      </c>
      <c r="P481" s="19">
        <v>2357000</v>
      </c>
      <c r="Q481" s="20">
        <f t="shared" si="6"/>
        <v>1186278.2608695654</v>
      </c>
      <c r="R481" s="20">
        <v>0</v>
      </c>
      <c r="S481" s="20">
        <f t="shared" si="11"/>
        <v>2631058.2608695654</v>
      </c>
      <c r="T481" s="20">
        <f t="shared" si="7"/>
        <v>2631000</v>
      </c>
      <c r="U481" s="21" t="s">
        <v>10</v>
      </c>
      <c r="V481" s="12" t="s">
        <v>2222</v>
      </c>
      <c r="W481" s="12" t="s">
        <v>2217</v>
      </c>
      <c r="X481" s="12" t="s">
        <v>2218</v>
      </c>
      <c r="Y481" s="22">
        <v>43294</v>
      </c>
      <c r="Z481" s="23" t="s">
        <v>2219</v>
      </c>
      <c r="AA481" s="24" t="s">
        <v>1902</v>
      </c>
      <c r="AB481" s="76" t="s">
        <v>1122</v>
      </c>
    </row>
    <row r="482" spans="1:28" ht="66" x14ac:dyDescent="0.35">
      <c r="A482" s="10" t="s">
        <v>3396</v>
      </c>
      <c r="B482" s="11" t="s">
        <v>1123</v>
      </c>
      <c r="C482" s="12" t="s">
        <v>3397</v>
      </c>
      <c r="D482" s="13" t="s">
        <v>3398</v>
      </c>
      <c r="E482" s="14" t="s">
        <v>1124</v>
      </c>
      <c r="F482" s="14" t="s">
        <v>1124</v>
      </c>
      <c r="G482" s="15" t="s">
        <v>1124</v>
      </c>
      <c r="H482" s="16" t="s">
        <v>1124</v>
      </c>
      <c r="I482" s="13" t="s">
        <v>2215</v>
      </c>
      <c r="J482" s="13" t="s">
        <v>64</v>
      </c>
      <c r="K482" s="13">
        <v>683</v>
      </c>
      <c r="L482" s="17">
        <v>683</v>
      </c>
      <c r="M482" s="15" t="s">
        <v>3399</v>
      </c>
      <c r="N482" s="18">
        <v>3649280.8466403498</v>
      </c>
      <c r="O482" s="18">
        <v>1245913.04347826</v>
      </c>
      <c r="P482" s="19">
        <v>4895000</v>
      </c>
      <c r="Q482" s="20">
        <f t="shared" si="6"/>
        <v>1619686.9565217379</v>
      </c>
      <c r="R482" s="20">
        <v>0</v>
      </c>
      <c r="S482" s="20">
        <f t="shared" si="11"/>
        <v>5268967.8031620877</v>
      </c>
      <c r="T482" s="20">
        <f t="shared" si="7"/>
        <v>5268900</v>
      </c>
      <c r="U482" s="21" t="s">
        <v>10</v>
      </c>
      <c r="V482" s="12" t="s">
        <v>2222</v>
      </c>
      <c r="W482" s="12" t="s">
        <v>2217</v>
      </c>
      <c r="X482" s="12" t="s">
        <v>2218</v>
      </c>
      <c r="Y482" s="22">
        <v>43294</v>
      </c>
      <c r="Z482" s="23" t="s">
        <v>2219</v>
      </c>
      <c r="AA482" s="24" t="s">
        <v>1903</v>
      </c>
      <c r="AB482" s="76" t="s">
        <v>1124</v>
      </c>
    </row>
    <row r="483" spans="1:28" ht="49.5" x14ac:dyDescent="0.35">
      <c r="A483" s="10" t="s">
        <v>3400</v>
      </c>
      <c r="B483" s="11" t="s">
        <v>1125</v>
      </c>
      <c r="C483" s="12" t="s">
        <v>3401</v>
      </c>
      <c r="D483" s="13" t="s">
        <v>3402</v>
      </c>
      <c r="E483" s="14" t="s">
        <v>1126</v>
      </c>
      <c r="F483" s="14" t="s">
        <v>1126</v>
      </c>
      <c r="G483" s="15" t="s">
        <v>1126</v>
      </c>
      <c r="H483" s="16" t="s">
        <v>1126</v>
      </c>
      <c r="I483" s="13" t="s">
        <v>2215</v>
      </c>
      <c r="J483" s="13" t="s">
        <v>14</v>
      </c>
      <c r="K483" s="13">
        <v>684</v>
      </c>
      <c r="L483" s="17">
        <v>684</v>
      </c>
      <c r="M483" s="15" t="s">
        <v>3403</v>
      </c>
      <c r="N483" s="18">
        <v>2181818.0634037498</v>
      </c>
      <c r="O483" s="18">
        <v>777913.04347826098</v>
      </c>
      <c r="P483" s="19">
        <v>2960000</v>
      </c>
      <c r="Q483" s="20">
        <f t="shared" si="6"/>
        <v>1011286.9565217393</v>
      </c>
      <c r="R483" s="20">
        <v>0</v>
      </c>
      <c r="S483" s="20">
        <f t="shared" si="11"/>
        <v>3193105.0199254891</v>
      </c>
      <c r="T483" s="20">
        <f t="shared" si="7"/>
        <v>3193100</v>
      </c>
      <c r="U483" s="21" t="s">
        <v>10</v>
      </c>
      <c r="V483" s="12" t="s">
        <v>2222</v>
      </c>
      <c r="W483" s="12" t="s">
        <v>2217</v>
      </c>
      <c r="X483" s="12" t="s">
        <v>2218</v>
      </c>
      <c r="Y483" s="22">
        <v>43294</v>
      </c>
      <c r="Z483" s="23" t="s">
        <v>2219</v>
      </c>
      <c r="AA483" s="24" t="s">
        <v>1904</v>
      </c>
      <c r="AB483" s="76" t="s">
        <v>1126</v>
      </c>
    </row>
    <row r="484" spans="1:28" ht="49.5" x14ac:dyDescent="0.35">
      <c r="A484" s="10" t="s">
        <v>3404</v>
      </c>
      <c r="B484" s="11" t="s">
        <v>1127</v>
      </c>
      <c r="C484" s="12" t="s">
        <v>3405</v>
      </c>
      <c r="D484" s="13" t="s">
        <v>3406</v>
      </c>
      <c r="E484" s="14" t="s">
        <v>1128</v>
      </c>
      <c r="F484" s="14" t="s">
        <v>1128</v>
      </c>
      <c r="G484" s="15" t="s">
        <v>1128</v>
      </c>
      <c r="H484" s="16" t="s">
        <v>1128</v>
      </c>
      <c r="I484" s="13" t="s">
        <v>2215</v>
      </c>
      <c r="J484" s="13" t="s">
        <v>14</v>
      </c>
      <c r="K484" s="13">
        <v>685</v>
      </c>
      <c r="L484" s="17">
        <v>685</v>
      </c>
      <c r="M484" s="15" t="s">
        <v>3407</v>
      </c>
      <c r="N484" s="18">
        <v>2390599.4977426799</v>
      </c>
      <c r="O484" s="18">
        <v>914086.95652173902</v>
      </c>
      <c r="P484" s="19">
        <v>3305000</v>
      </c>
      <c r="Q484" s="20">
        <f t="shared" si="6"/>
        <v>1188313.0434782607</v>
      </c>
      <c r="R484" s="20">
        <v>0</v>
      </c>
      <c r="S484" s="20">
        <f t="shared" si="11"/>
        <v>3578912.5412209406</v>
      </c>
      <c r="T484" s="20">
        <f t="shared" si="7"/>
        <v>3578900</v>
      </c>
      <c r="U484" s="21" t="s">
        <v>10</v>
      </c>
      <c r="V484" s="12" t="s">
        <v>2222</v>
      </c>
      <c r="W484" s="12" t="s">
        <v>2217</v>
      </c>
      <c r="X484" s="12" t="s">
        <v>2218</v>
      </c>
      <c r="Y484" s="22">
        <v>43294</v>
      </c>
      <c r="Z484" s="23" t="s">
        <v>2219</v>
      </c>
      <c r="AA484" s="24" t="s">
        <v>1905</v>
      </c>
      <c r="AB484" s="76" t="s">
        <v>1128</v>
      </c>
    </row>
    <row r="485" spans="1:28" ht="49.5" x14ac:dyDescent="0.35">
      <c r="A485" s="10" t="s">
        <v>3408</v>
      </c>
      <c r="B485" s="11" t="s">
        <v>1129</v>
      </c>
      <c r="C485" s="12" t="s">
        <v>3405</v>
      </c>
      <c r="D485" s="13" t="s">
        <v>3409</v>
      </c>
      <c r="E485" s="14" t="s">
        <v>1130</v>
      </c>
      <c r="F485" s="14" t="s">
        <v>1130</v>
      </c>
      <c r="G485" s="15" t="s">
        <v>1130</v>
      </c>
      <c r="H485" s="16" t="s">
        <v>1130</v>
      </c>
      <c r="I485" s="13" t="s">
        <v>2215</v>
      </c>
      <c r="J485" s="13" t="s">
        <v>14</v>
      </c>
      <c r="K485" s="13">
        <v>685</v>
      </c>
      <c r="L485" s="17">
        <v>685</v>
      </c>
      <c r="M485" s="15" t="s">
        <v>3407</v>
      </c>
      <c r="N485" s="18">
        <v>2390599.4977426799</v>
      </c>
      <c r="O485" s="18">
        <v>914086.95652173902</v>
      </c>
      <c r="P485" s="19">
        <v>3305000</v>
      </c>
      <c r="Q485" s="20">
        <f t="shared" si="6"/>
        <v>1188313.0434782607</v>
      </c>
      <c r="R485" s="20">
        <v>0</v>
      </c>
      <c r="S485" s="20">
        <f t="shared" si="11"/>
        <v>3578912.5412209406</v>
      </c>
      <c r="T485" s="20">
        <f t="shared" si="7"/>
        <v>3578900</v>
      </c>
      <c r="U485" s="21" t="s">
        <v>10</v>
      </c>
      <c r="V485" s="12" t="s">
        <v>2222</v>
      </c>
      <c r="W485" s="12" t="s">
        <v>2217</v>
      </c>
      <c r="X485" s="12" t="s">
        <v>2218</v>
      </c>
      <c r="Y485" s="22">
        <v>43294</v>
      </c>
      <c r="Z485" s="23" t="s">
        <v>2219</v>
      </c>
      <c r="AA485" s="24" t="s">
        <v>1906</v>
      </c>
      <c r="AB485" s="76" t="s">
        <v>1130</v>
      </c>
    </row>
    <row r="486" spans="1:28" ht="33" x14ac:dyDescent="0.35">
      <c r="A486" s="10" t="s">
        <v>3410</v>
      </c>
      <c r="B486" s="11" t="s">
        <v>1131</v>
      </c>
      <c r="C486" s="12" t="s">
        <v>3411</v>
      </c>
      <c r="D486" s="13" t="s">
        <v>3412</v>
      </c>
      <c r="E486" s="14" t="s">
        <v>1132</v>
      </c>
      <c r="F486" s="14" t="s">
        <v>1132</v>
      </c>
      <c r="G486" s="15" t="s">
        <v>1132</v>
      </c>
      <c r="H486" s="16" t="s">
        <v>1132</v>
      </c>
      <c r="I486" s="13" t="s">
        <v>2281</v>
      </c>
      <c r="J486" s="13" t="s">
        <v>64</v>
      </c>
      <c r="K486" s="13">
        <v>686</v>
      </c>
      <c r="L486" s="17">
        <v>686</v>
      </c>
      <c r="M486" s="15" t="s">
        <v>1132</v>
      </c>
      <c r="N486" s="18">
        <v>5280742.5852859803</v>
      </c>
      <c r="O486" s="18">
        <v>1494782.60869565</v>
      </c>
      <c r="P486" s="19">
        <v>6776000</v>
      </c>
      <c r="Q486" s="20">
        <f t="shared" si="6"/>
        <v>1943217.3913043449</v>
      </c>
      <c r="R486" s="20">
        <v>0</v>
      </c>
      <c r="S486" s="20">
        <f t="shared" si="11"/>
        <v>7223959.9765903251</v>
      </c>
      <c r="T486" s="20">
        <f t="shared" si="7"/>
        <v>7223900</v>
      </c>
      <c r="U486" s="21" t="s">
        <v>10</v>
      </c>
      <c r="V486" s="12" t="s">
        <v>2222</v>
      </c>
      <c r="W486" s="12" t="s">
        <v>2217</v>
      </c>
      <c r="X486" s="12" t="s">
        <v>2218</v>
      </c>
      <c r="Y486" s="22">
        <v>43294</v>
      </c>
      <c r="Z486" s="23" t="s">
        <v>2219</v>
      </c>
      <c r="AA486" s="24" t="s">
        <v>1907</v>
      </c>
      <c r="AB486" s="76" t="s">
        <v>1132</v>
      </c>
    </row>
    <row r="487" spans="1:28" ht="33" x14ac:dyDescent="0.35">
      <c r="A487" s="10" t="s">
        <v>3413</v>
      </c>
      <c r="B487" s="11" t="s">
        <v>1133</v>
      </c>
      <c r="C487" s="12" t="s">
        <v>3414</v>
      </c>
      <c r="D487" s="13" t="s">
        <v>3415</v>
      </c>
      <c r="E487" s="14" t="s">
        <v>1134</v>
      </c>
      <c r="F487" s="14" t="s">
        <v>1134</v>
      </c>
      <c r="G487" s="15" t="s">
        <v>1134</v>
      </c>
      <c r="H487" s="16" t="s">
        <v>1134</v>
      </c>
      <c r="I487" s="13" t="s">
        <v>2215</v>
      </c>
      <c r="J487" s="13" t="s">
        <v>9</v>
      </c>
      <c r="K487" s="13">
        <v>687</v>
      </c>
      <c r="L487" s="17">
        <v>687</v>
      </c>
      <c r="M487" s="15" t="s">
        <v>3416</v>
      </c>
      <c r="N487" s="18">
        <v>1744220.2633948701</v>
      </c>
      <c r="O487" s="18">
        <v>577565.21739130397</v>
      </c>
      <c r="P487" s="19">
        <v>2322000</v>
      </c>
      <c r="Q487" s="20">
        <f t="shared" si="6"/>
        <v>750834.7826086951</v>
      </c>
      <c r="R487" s="20">
        <v>0</v>
      </c>
      <c r="S487" s="20">
        <f t="shared" si="11"/>
        <v>2495055.0460035652</v>
      </c>
      <c r="T487" s="20">
        <f t="shared" si="7"/>
        <v>2495000</v>
      </c>
      <c r="U487" s="21" t="s">
        <v>10</v>
      </c>
      <c r="V487" s="12" t="s">
        <v>2222</v>
      </c>
      <c r="W487" s="12" t="s">
        <v>2217</v>
      </c>
      <c r="X487" s="12" t="s">
        <v>2218</v>
      </c>
      <c r="Y487" s="22">
        <v>43294</v>
      </c>
      <c r="Z487" s="23" t="s">
        <v>2219</v>
      </c>
      <c r="AA487" s="24" t="s">
        <v>1908</v>
      </c>
      <c r="AB487" s="76" t="s">
        <v>1134</v>
      </c>
    </row>
    <row r="488" spans="1:28" ht="33" x14ac:dyDescent="0.35">
      <c r="A488" s="10" t="s">
        <v>3417</v>
      </c>
      <c r="B488" s="11" t="s">
        <v>1135</v>
      </c>
      <c r="C488" s="12" t="s">
        <v>3414</v>
      </c>
      <c r="D488" s="13" t="s">
        <v>3418</v>
      </c>
      <c r="E488" s="14" t="s">
        <v>1136</v>
      </c>
      <c r="F488" s="14" t="s">
        <v>1136</v>
      </c>
      <c r="G488" s="15" t="s">
        <v>1136</v>
      </c>
      <c r="H488" s="16" t="s">
        <v>1136</v>
      </c>
      <c r="I488" s="13" t="s">
        <v>2215</v>
      </c>
      <c r="J488" s="13" t="s">
        <v>9</v>
      </c>
      <c r="K488" s="13">
        <v>687</v>
      </c>
      <c r="L488" s="17">
        <v>687</v>
      </c>
      <c r="M488" s="15" t="s">
        <v>3416</v>
      </c>
      <c r="N488" s="18">
        <v>1744220.2633948701</v>
      </c>
      <c r="O488" s="18">
        <v>577565.21739130397</v>
      </c>
      <c r="P488" s="19">
        <v>2322000</v>
      </c>
      <c r="Q488" s="20">
        <f t="shared" si="6"/>
        <v>750834.7826086951</v>
      </c>
      <c r="R488" s="20">
        <v>0</v>
      </c>
      <c r="S488" s="20">
        <f t="shared" si="11"/>
        <v>2495055.0460035652</v>
      </c>
      <c r="T488" s="20">
        <f t="shared" si="7"/>
        <v>2495000</v>
      </c>
      <c r="U488" s="21" t="s">
        <v>10</v>
      </c>
      <c r="V488" s="12" t="s">
        <v>2222</v>
      </c>
      <c r="W488" s="12" t="s">
        <v>2217</v>
      </c>
      <c r="X488" s="12" t="s">
        <v>2218</v>
      </c>
      <c r="Y488" s="22">
        <v>43294</v>
      </c>
      <c r="Z488" s="23" t="s">
        <v>2219</v>
      </c>
      <c r="AA488" s="24" t="s">
        <v>1909</v>
      </c>
      <c r="AB488" s="76" t="s">
        <v>1136</v>
      </c>
    </row>
    <row r="489" spans="1:28" ht="33" x14ac:dyDescent="0.35">
      <c r="A489" s="10" t="s">
        <v>3419</v>
      </c>
      <c r="B489" s="11" t="s">
        <v>1293</v>
      </c>
      <c r="C489" s="12" t="s">
        <v>3420</v>
      </c>
      <c r="D489" s="13" t="s">
        <v>3421</v>
      </c>
      <c r="E489" s="14" t="s">
        <v>1294</v>
      </c>
      <c r="F489" s="14" t="s">
        <v>1294</v>
      </c>
      <c r="G489" s="15" t="s">
        <v>1294</v>
      </c>
      <c r="H489" s="16" t="s">
        <v>1294</v>
      </c>
      <c r="I489" s="13" t="s">
        <v>2215</v>
      </c>
      <c r="J489" s="13" t="s">
        <v>211</v>
      </c>
      <c r="K489" s="13">
        <v>1155</v>
      </c>
      <c r="L489" s="17">
        <v>1155</v>
      </c>
      <c r="M489" s="15" t="s">
        <v>3422</v>
      </c>
      <c r="N489" s="18">
        <v>1004272.12692866</v>
      </c>
      <c r="O489" s="18">
        <v>837391.30434782605</v>
      </c>
      <c r="P489" s="19">
        <v>1842000</v>
      </c>
      <c r="Q489" s="20">
        <f t="shared" si="6"/>
        <v>1088608.6956521738</v>
      </c>
      <c r="R489" s="20">
        <v>0</v>
      </c>
      <c r="S489" s="20">
        <f t="shared" si="11"/>
        <v>2092880.8225808339</v>
      </c>
      <c r="T489" s="20">
        <f t="shared" si="7"/>
        <v>2092800</v>
      </c>
      <c r="U489" s="21" t="s">
        <v>10</v>
      </c>
      <c r="V489" s="12" t="s">
        <v>2635</v>
      </c>
      <c r="W489" s="12" t="s">
        <v>2252</v>
      </c>
      <c r="X489" s="12" t="s">
        <v>2368</v>
      </c>
      <c r="Y489" s="22">
        <v>43294</v>
      </c>
      <c r="Z489" s="23" t="s">
        <v>2219</v>
      </c>
      <c r="AA489" s="24" t="s">
        <v>1910</v>
      </c>
      <c r="AB489" s="76" t="s">
        <v>1294</v>
      </c>
    </row>
    <row r="490" spans="1:28" ht="33" x14ac:dyDescent="0.35">
      <c r="A490" s="10" t="s">
        <v>3423</v>
      </c>
      <c r="B490" s="11" t="s">
        <v>1295</v>
      </c>
      <c r="C490" s="12" t="s">
        <v>3420</v>
      </c>
      <c r="D490" s="13" t="s">
        <v>3424</v>
      </c>
      <c r="E490" s="14" t="s">
        <v>1296</v>
      </c>
      <c r="F490" s="14" t="s">
        <v>1296</v>
      </c>
      <c r="G490" s="15" t="s">
        <v>1296</v>
      </c>
      <c r="H490" s="16" t="s">
        <v>1296</v>
      </c>
      <c r="I490" s="13" t="s">
        <v>2234</v>
      </c>
      <c r="J490" s="13" t="s">
        <v>211</v>
      </c>
      <c r="K490" s="13">
        <v>1155</v>
      </c>
      <c r="L490" s="17">
        <v>1155</v>
      </c>
      <c r="M490" s="15" t="s">
        <v>3422</v>
      </c>
      <c r="N490" s="18">
        <v>1004272.12692866</v>
      </c>
      <c r="O490" s="18">
        <v>837391.30434782605</v>
      </c>
      <c r="P490" s="19">
        <v>1842000</v>
      </c>
      <c r="Q490" s="20">
        <f t="shared" si="6"/>
        <v>1088608.6956521738</v>
      </c>
      <c r="R490" s="20">
        <v>0</v>
      </c>
      <c r="S490" s="20">
        <f t="shared" si="11"/>
        <v>2092880.8225808339</v>
      </c>
      <c r="T490" s="20">
        <f t="shared" si="7"/>
        <v>2092800</v>
      </c>
      <c r="U490" s="21" t="s">
        <v>10</v>
      </c>
      <c r="V490" s="12" t="s">
        <v>2635</v>
      </c>
      <c r="W490" s="12" t="s">
        <v>2252</v>
      </c>
      <c r="X490" s="12" t="s">
        <v>2368</v>
      </c>
      <c r="Y490" s="22">
        <v>43294</v>
      </c>
      <c r="Z490" s="23" t="s">
        <v>2219</v>
      </c>
      <c r="AA490" s="24" t="s">
        <v>1911</v>
      </c>
      <c r="AB490" s="76" t="s">
        <v>1296</v>
      </c>
    </row>
    <row r="491" spans="1:28" ht="33" x14ac:dyDescent="0.35">
      <c r="A491" s="10" t="s">
        <v>3425</v>
      </c>
      <c r="B491" s="11" t="s">
        <v>1297</v>
      </c>
      <c r="C491" s="12" t="s">
        <v>3420</v>
      </c>
      <c r="D491" s="13" t="s">
        <v>3426</v>
      </c>
      <c r="E491" s="14" t="s">
        <v>1298</v>
      </c>
      <c r="F491" s="14" t="s">
        <v>1298</v>
      </c>
      <c r="G491" s="15" t="s">
        <v>1298</v>
      </c>
      <c r="H491" s="16" t="s">
        <v>1298</v>
      </c>
      <c r="I491" s="13" t="s">
        <v>2234</v>
      </c>
      <c r="J491" s="13" t="s">
        <v>9</v>
      </c>
      <c r="K491" s="13">
        <v>1155</v>
      </c>
      <c r="L491" s="17">
        <v>1155</v>
      </c>
      <c r="M491" s="15" t="s">
        <v>3422</v>
      </c>
      <c r="N491" s="18">
        <v>1004272.12692866</v>
      </c>
      <c r="O491" s="18">
        <v>837391.30434782605</v>
      </c>
      <c r="P491" s="19">
        <v>1842000</v>
      </c>
      <c r="Q491" s="20">
        <f t="shared" si="6"/>
        <v>1088608.6956521738</v>
      </c>
      <c r="R491" s="20">
        <v>0</v>
      </c>
      <c r="S491" s="20">
        <f t="shared" si="11"/>
        <v>2092880.8225808339</v>
      </c>
      <c r="T491" s="20">
        <f t="shared" si="7"/>
        <v>2092800</v>
      </c>
      <c r="U491" s="21" t="s">
        <v>10</v>
      </c>
      <c r="V491" s="12" t="s">
        <v>2251</v>
      </c>
      <c r="W491" s="12" t="s">
        <v>2252</v>
      </c>
      <c r="X491" s="12" t="s">
        <v>2253</v>
      </c>
      <c r="Y491" s="22">
        <v>43294</v>
      </c>
      <c r="Z491" s="23" t="s">
        <v>2219</v>
      </c>
      <c r="AA491" s="24" t="s">
        <v>1912</v>
      </c>
      <c r="AB491" s="76" t="s">
        <v>1298</v>
      </c>
    </row>
    <row r="492" spans="1:28" ht="33" x14ac:dyDescent="0.35">
      <c r="A492" s="10" t="s">
        <v>3427</v>
      </c>
      <c r="B492" s="11" t="s">
        <v>1299</v>
      </c>
      <c r="C492" s="12" t="s">
        <v>3420</v>
      </c>
      <c r="D492" s="13" t="s">
        <v>3428</v>
      </c>
      <c r="E492" s="14" t="s">
        <v>1300</v>
      </c>
      <c r="F492" s="14" t="s">
        <v>1300</v>
      </c>
      <c r="G492" s="15" t="s">
        <v>1300</v>
      </c>
      <c r="H492" s="16" t="s">
        <v>1300</v>
      </c>
      <c r="I492" s="13" t="s">
        <v>2234</v>
      </c>
      <c r="J492" s="13" t="s">
        <v>9</v>
      </c>
      <c r="K492" s="13">
        <v>1155</v>
      </c>
      <c r="L492" s="17">
        <v>1155</v>
      </c>
      <c r="M492" s="15" t="s">
        <v>3422</v>
      </c>
      <c r="N492" s="18">
        <v>1004272.12692866</v>
      </c>
      <c r="O492" s="18">
        <v>837391.30434782605</v>
      </c>
      <c r="P492" s="19">
        <v>1842000</v>
      </c>
      <c r="Q492" s="20">
        <f t="shared" si="6"/>
        <v>1088608.6956521738</v>
      </c>
      <c r="R492" s="20">
        <v>0</v>
      </c>
      <c r="S492" s="20">
        <f t="shared" si="11"/>
        <v>2092880.8225808339</v>
      </c>
      <c r="T492" s="20">
        <f t="shared" si="7"/>
        <v>2092800</v>
      </c>
      <c r="U492" s="21" t="s">
        <v>10</v>
      </c>
      <c r="V492" s="12" t="s">
        <v>2251</v>
      </c>
      <c r="W492" s="12" t="s">
        <v>2252</v>
      </c>
      <c r="X492" s="12" t="s">
        <v>2253</v>
      </c>
      <c r="Y492" s="22">
        <v>43294</v>
      </c>
      <c r="Z492" s="23" t="s">
        <v>2219</v>
      </c>
      <c r="AA492" s="24" t="s">
        <v>1913</v>
      </c>
      <c r="AB492" s="76" t="s">
        <v>1300</v>
      </c>
    </row>
    <row r="493" spans="1:28" ht="33" x14ac:dyDescent="0.35">
      <c r="A493" s="10" t="s">
        <v>3429</v>
      </c>
      <c r="B493" s="11" t="s">
        <v>1137</v>
      </c>
      <c r="C493" s="12" t="s">
        <v>3430</v>
      </c>
      <c r="D493" s="13" t="s">
        <v>3431</v>
      </c>
      <c r="E493" s="14" t="s">
        <v>1138</v>
      </c>
      <c r="F493" s="14" t="s">
        <v>1138</v>
      </c>
      <c r="G493" s="15" t="s">
        <v>1138</v>
      </c>
      <c r="H493" s="16" t="s">
        <v>1138</v>
      </c>
      <c r="I493" s="13" t="s">
        <v>2215</v>
      </c>
      <c r="J493" s="13" t="s">
        <v>14</v>
      </c>
      <c r="K493" s="13">
        <v>688</v>
      </c>
      <c r="L493" s="17">
        <v>688</v>
      </c>
      <c r="M493" s="15" t="s">
        <v>3432</v>
      </c>
      <c r="N493" s="18">
        <v>2315781.8874868099</v>
      </c>
      <c r="O493" s="18">
        <v>914086.95652173902</v>
      </c>
      <c r="P493" s="19">
        <v>3230000</v>
      </c>
      <c r="Q493" s="20">
        <f t="shared" si="6"/>
        <v>1188313.0434782607</v>
      </c>
      <c r="R493" s="20">
        <v>0</v>
      </c>
      <c r="S493" s="20">
        <f t="shared" si="11"/>
        <v>3504094.9309650706</v>
      </c>
      <c r="T493" s="20">
        <f t="shared" si="7"/>
        <v>3504000</v>
      </c>
      <c r="U493" s="21" t="s">
        <v>10</v>
      </c>
      <c r="V493" s="12" t="s">
        <v>2222</v>
      </c>
      <c r="W493" s="12" t="s">
        <v>2217</v>
      </c>
      <c r="X493" s="12" t="s">
        <v>2218</v>
      </c>
      <c r="Y493" s="22">
        <v>43294</v>
      </c>
      <c r="Z493" s="23" t="s">
        <v>2219</v>
      </c>
      <c r="AA493" s="24" t="s">
        <v>1914</v>
      </c>
      <c r="AB493" s="76" t="s">
        <v>1138</v>
      </c>
    </row>
    <row r="494" spans="1:28" ht="33" x14ac:dyDescent="0.35">
      <c r="A494" s="10" t="s">
        <v>3433</v>
      </c>
      <c r="B494" s="11" t="s">
        <v>1139</v>
      </c>
      <c r="C494" s="12" t="s">
        <v>3434</v>
      </c>
      <c r="D494" s="13" t="s">
        <v>3435</v>
      </c>
      <c r="E494" s="14" t="s">
        <v>1140</v>
      </c>
      <c r="F494" s="14" t="s">
        <v>1140</v>
      </c>
      <c r="G494" s="15" t="s">
        <v>1140</v>
      </c>
      <c r="H494" s="16" t="s">
        <v>1140</v>
      </c>
      <c r="I494" s="13" t="s">
        <v>2234</v>
      </c>
      <c r="J494" s="13" t="s">
        <v>9</v>
      </c>
      <c r="K494" s="13">
        <v>689</v>
      </c>
      <c r="L494" s="17">
        <v>689</v>
      </c>
      <c r="M494" s="15" t="s">
        <v>1140</v>
      </c>
      <c r="N494" s="18">
        <v>2120039.06217157</v>
      </c>
      <c r="O494" s="18">
        <v>579130.43478260899</v>
      </c>
      <c r="P494" s="19">
        <v>2699000</v>
      </c>
      <c r="Q494" s="20">
        <f t="shared" si="6"/>
        <v>752869.56521739159</v>
      </c>
      <c r="R494" s="20">
        <v>0</v>
      </c>
      <c r="S494" s="20">
        <f t="shared" si="11"/>
        <v>2872908.6273889616</v>
      </c>
      <c r="T494" s="20">
        <f t="shared" si="7"/>
        <v>2872900</v>
      </c>
      <c r="U494" s="21" t="s">
        <v>10</v>
      </c>
      <c r="V494" s="12" t="s">
        <v>2222</v>
      </c>
      <c r="W494" s="12" t="s">
        <v>2217</v>
      </c>
      <c r="X494" s="12" t="s">
        <v>2218</v>
      </c>
      <c r="Y494" s="22">
        <v>43294</v>
      </c>
      <c r="Z494" s="23" t="s">
        <v>2219</v>
      </c>
      <c r="AA494" s="24" t="s">
        <v>1915</v>
      </c>
      <c r="AB494" s="76" t="s">
        <v>1140</v>
      </c>
    </row>
    <row r="495" spans="1:28" ht="33" x14ac:dyDescent="0.35">
      <c r="A495" s="10" t="s">
        <v>3436</v>
      </c>
      <c r="B495" s="11" t="s">
        <v>1141</v>
      </c>
      <c r="C495" s="12" t="s">
        <v>3437</v>
      </c>
      <c r="D495" s="13" t="s">
        <v>3438</v>
      </c>
      <c r="E495" s="14" t="s">
        <v>1142</v>
      </c>
      <c r="F495" s="14" t="s">
        <v>1142</v>
      </c>
      <c r="G495" s="15" t="s">
        <v>1142</v>
      </c>
      <c r="H495" s="16" t="s">
        <v>1142</v>
      </c>
      <c r="I495" s="13" t="s">
        <v>2215</v>
      </c>
      <c r="J495" s="13" t="s">
        <v>14</v>
      </c>
      <c r="K495" s="13">
        <v>691</v>
      </c>
      <c r="L495" s="17">
        <v>691</v>
      </c>
      <c r="M495" s="15" t="s">
        <v>3439</v>
      </c>
      <c r="N495" s="18">
        <v>2348161.8447894999</v>
      </c>
      <c r="O495" s="18">
        <v>914086.95652173902</v>
      </c>
      <c r="P495" s="19">
        <v>3262000</v>
      </c>
      <c r="Q495" s="20">
        <f t="shared" si="6"/>
        <v>1188313.0434782607</v>
      </c>
      <c r="R495" s="20">
        <v>0</v>
      </c>
      <c r="S495" s="20">
        <f t="shared" si="11"/>
        <v>3536474.8882677606</v>
      </c>
      <c r="T495" s="20">
        <f t="shared" si="7"/>
        <v>3536400</v>
      </c>
      <c r="U495" s="21" t="s">
        <v>10</v>
      </c>
      <c r="V495" s="12" t="s">
        <v>2272</v>
      </c>
      <c r="W495" s="12" t="s">
        <v>2217</v>
      </c>
      <c r="X495" s="12" t="s">
        <v>2273</v>
      </c>
      <c r="Y495" s="22">
        <v>43294</v>
      </c>
      <c r="Z495" s="23" t="s">
        <v>2219</v>
      </c>
      <c r="AA495" s="24" t="s">
        <v>1916</v>
      </c>
      <c r="AB495" s="76" t="s">
        <v>1142</v>
      </c>
    </row>
    <row r="496" spans="1:28" ht="33" x14ac:dyDescent="0.35">
      <c r="A496" s="10" t="s">
        <v>3440</v>
      </c>
      <c r="B496" s="11" t="s">
        <v>1143</v>
      </c>
      <c r="C496" s="12" t="s">
        <v>3437</v>
      </c>
      <c r="D496" s="13" t="s">
        <v>3441</v>
      </c>
      <c r="E496" s="14" t="s">
        <v>1144</v>
      </c>
      <c r="F496" s="14" t="s">
        <v>1144</v>
      </c>
      <c r="G496" s="15" t="s">
        <v>1144</v>
      </c>
      <c r="H496" s="16" t="s">
        <v>1144</v>
      </c>
      <c r="I496" s="13" t="s">
        <v>2215</v>
      </c>
      <c r="J496" s="13" t="s">
        <v>14</v>
      </c>
      <c r="K496" s="13">
        <v>691</v>
      </c>
      <c r="L496" s="17">
        <v>691</v>
      </c>
      <c r="M496" s="15" t="s">
        <v>3439</v>
      </c>
      <c r="N496" s="18">
        <v>2348161.8447894999</v>
      </c>
      <c r="O496" s="18">
        <v>914086.95652173902</v>
      </c>
      <c r="P496" s="19">
        <v>3262000</v>
      </c>
      <c r="Q496" s="20">
        <f t="shared" si="6"/>
        <v>1188313.0434782607</v>
      </c>
      <c r="R496" s="20">
        <v>0</v>
      </c>
      <c r="S496" s="20">
        <f t="shared" si="11"/>
        <v>3536474.8882677606</v>
      </c>
      <c r="T496" s="20">
        <f t="shared" si="7"/>
        <v>3536400</v>
      </c>
      <c r="U496" s="21" t="s">
        <v>10</v>
      </c>
      <c r="V496" s="12" t="s">
        <v>2272</v>
      </c>
      <c r="W496" s="12" t="s">
        <v>2217</v>
      </c>
      <c r="X496" s="12" t="s">
        <v>2273</v>
      </c>
      <c r="Y496" s="22">
        <v>43294</v>
      </c>
      <c r="Z496" s="23" t="s">
        <v>2219</v>
      </c>
      <c r="AA496" s="24" t="s">
        <v>1917</v>
      </c>
      <c r="AB496" s="76" t="s">
        <v>1144</v>
      </c>
    </row>
    <row r="497" spans="1:28" ht="33" x14ac:dyDescent="0.35">
      <c r="A497" s="10" t="s">
        <v>3442</v>
      </c>
      <c r="B497" s="11" t="s">
        <v>1145</v>
      </c>
      <c r="C497" s="12" t="s">
        <v>3437</v>
      </c>
      <c r="D497" s="13" t="s">
        <v>3443</v>
      </c>
      <c r="E497" s="14" t="s">
        <v>1144</v>
      </c>
      <c r="F497" s="14" t="s">
        <v>1144</v>
      </c>
      <c r="G497" s="15" t="s">
        <v>1144</v>
      </c>
      <c r="H497" s="16" t="s">
        <v>1144</v>
      </c>
      <c r="I497" s="13" t="s">
        <v>2215</v>
      </c>
      <c r="J497" s="13" t="s">
        <v>14</v>
      </c>
      <c r="K497" s="13">
        <v>691</v>
      </c>
      <c r="L497" s="17">
        <v>691</v>
      </c>
      <c r="M497" s="15" t="s">
        <v>3439</v>
      </c>
      <c r="N497" s="18">
        <v>2348161.8447894999</v>
      </c>
      <c r="O497" s="18">
        <v>914086.95652173902</v>
      </c>
      <c r="P497" s="19">
        <v>3262000</v>
      </c>
      <c r="Q497" s="20">
        <f t="shared" si="6"/>
        <v>1188313.0434782607</v>
      </c>
      <c r="R497" s="20">
        <v>0</v>
      </c>
      <c r="S497" s="20">
        <f t="shared" si="11"/>
        <v>3536474.8882677606</v>
      </c>
      <c r="T497" s="20">
        <f t="shared" si="7"/>
        <v>3536400</v>
      </c>
      <c r="U497" s="21" t="s">
        <v>10</v>
      </c>
      <c r="V497" s="12" t="s">
        <v>2216</v>
      </c>
      <c r="W497" s="12" t="s">
        <v>2217</v>
      </c>
      <c r="X497" s="12" t="s">
        <v>2218</v>
      </c>
      <c r="Y497" s="22">
        <v>43294</v>
      </c>
      <c r="Z497" s="23" t="s">
        <v>2219</v>
      </c>
      <c r="AA497" s="24" t="s">
        <v>1918</v>
      </c>
      <c r="AB497" s="76" t="s">
        <v>1144</v>
      </c>
    </row>
    <row r="498" spans="1:28" ht="33" x14ac:dyDescent="0.35">
      <c r="A498" s="10" t="s">
        <v>3444</v>
      </c>
      <c r="B498" s="11" t="s">
        <v>1146</v>
      </c>
      <c r="C498" s="12" t="s">
        <v>3437</v>
      </c>
      <c r="D498" s="13" t="s">
        <v>3445</v>
      </c>
      <c r="E498" s="14" t="s">
        <v>1142</v>
      </c>
      <c r="F498" s="14" t="s">
        <v>1142</v>
      </c>
      <c r="G498" s="15" t="s">
        <v>1142</v>
      </c>
      <c r="H498" s="16" t="s">
        <v>1142</v>
      </c>
      <c r="I498" s="13" t="s">
        <v>2215</v>
      </c>
      <c r="J498" s="13" t="s">
        <v>14</v>
      </c>
      <c r="K498" s="13">
        <v>691</v>
      </c>
      <c r="L498" s="17">
        <v>691</v>
      </c>
      <c r="M498" s="15" t="s">
        <v>3439</v>
      </c>
      <c r="N498" s="18">
        <v>2348161.8447894999</v>
      </c>
      <c r="O498" s="18">
        <v>914086.95652173902</v>
      </c>
      <c r="P498" s="19">
        <v>3262000</v>
      </c>
      <c r="Q498" s="20">
        <f t="shared" si="6"/>
        <v>1188313.0434782607</v>
      </c>
      <c r="R498" s="20">
        <v>0</v>
      </c>
      <c r="S498" s="20">
        <f t="shared" si="11"/>
        <v>3536474.8882677606</v>
      </c>
      <c r="T498" s="20">
        <f t="shared" si="7"/>
        <v>3536400</v>
      </c>
      <c r="U498" s="21" t="s">
        <v>10</v>
      </c>
      <c r="V498" s="12" t="s">
        <v>2222</v>
      </c>
      <c r="W498" s="12" t="s">
        <v>2217</v>
      </c>
      <c r="X498" s="12" t="s">
        <v>2218</v>
      </c>
      <c r="Y498" s="22">
        <v>43294</v>
      </c>
      <c r="Z498" s="23" t="s">
        <v>2219</v>
      </c>
      <c r="AA498" s="24" t="s">
        <v>1919</v>
      </c>
      <c r="AB498" s="76" t="s">
        <v>1142</v>
      </c>
    </row>
    <row r="499" spans="1:28" ht="33" x14ac:dyDescent="0.35">
      <c r="A499" s="10" t="s">
        <v>3446</v>
      </c>
      <c r="B499" s="11" t="s">
        <v>1147</v>
      </c>
      <c r="C499" s="12" t="s">
        <v>3437</v>
      </c>
      <c r="D499" s="13" t="s">
        <v>3447</v>
      </c>
      <c r="E499" s="14" t="s">
        <v>1148</v>
      </c>
      <c r="F499" s="14" t="s">
        <v>1148</v>
      </c>
      <c r="G499" s="15" t="s">
        <v>1148</v>
      </c>
      <c r="H499" s="16" t="s">
        <v>1148</v>
      </c>
      <c r="I499" s="13" t="s">
        <v>2215</v>
      </c>
      <c r="J499" s="13" t="s">
        <v>14</v>
      </c>
      <c r="K499" s="13">
        <v>691</v>
      </c>
      <c r="L499" s="17">
        <v>691</v>
      </c>
      <c r="M499" s="15" t="s">
        <v>3439</v>
      </c>
      <c r="N499" s="18">
        <v>2348161.8447894999</v>
      </c>
      <c r="O499" s="18">
        <v>914086.95652173902</v>
      </c>
      <c r="P499" s="19">
        <v>3262000</v>
      </c>
      <c r="Q499" s="20">
        <f t="shared" si="6"/>
        <v>1188313.0434782607</v>
      </c>
      <c r="R499" s="20">
        <v>0</v>
      </c>
      <c r="S499" s="20">
        <f t="shared" si="11"/>
        <v>3536474.8882677606</v>
      </c>
      <c r="T499" s="20">
        <f t="shared" si="7"/>
        <v>3536400</v>
      </c>
      <c r="U499" s="21" t="s">
        <v>10</v>
      </c>
      <c r="V499" s="12" t="s">
        <v>2222</v>
      </c>
      <c r="W499" s="12" t="s">
        <v>2217</v>
      </c>
      <c r="X499" s="12" t="s">
        <v>2218</v>
      </c>
      <c r="Y499" s="22">
        <v>43294</v>
      </c>
      <c r="Z499" s="23" t="s">
        <v>2219</v>
      </c>
      <c r="AA499" s="24" t="s">
        <v>1920</v>
      </c>
      <c r="AB499" s="76" t="s">
        <v>1148</v>
      </c>
    </row>
    <row r="500" spans="1:28" ht="33" x14ac:dyDescent="0.35">
      <c r="A500" s="10" t="s">
        <v>3448</v>
      </c>
      <c r="B500" s="11" t="s">
        <v>1149</v>
      </c>
      <c r="C500" s="12" t="s">
        <v>3437</v>
      </c>
      <c r="D500" s="13" t="s">
        <v>3449</v>
      </c>
      <c r="E500" s="14" t="s">
        <v>1150</v>
      </c>
      <c r="F500" s="14" t="s">
        <v>1150</v>
      </c>
      <c r="G500" s="15" t="s">
        <v>1150</v>
      </c>
      <c r="H500" s="16" t="s">
        <v>1150</v>
      </c>
      <c r="I500" s="13" t="s">
        <v>2234</v>
      </c>
      <c r="J500" s="13" t="s">
        <v>14</v>
      </c>
      <c r="K500" s="13">
        <v>691</v>
      </c>
      <c r="L500" s="17">
        <v>691</v>
      </c>
      <c r="M500" s="15" t="s">
        <v>3439</v>
      </c>
      <c r="N500" s="18">
        <v>2348161.8447894999</v>
      </c>
      <c r="O500" s="18">
        <v>914086.95652173902</v>
      </c>
      <c r="P500" s="19">
        <v>3262000</v>
      </c>
      <c r="Q500" s="20">
        <f t="shared" si="6"/>
        <v>1188313.0434782607</v>
      </c>
      <c r="R500" s="20">
        <v>0</v>
      </c>
      <c r="S500" s="20">
        <f t="shared" si="11"/>
        <v>3536474.8882677606</v>
      </c>
      <c r="T500" s="20">
        <f t="shared" si="7"/>
        <v>3536400</v>
      </c>
      <c r="U500" s="21" t="s">
        <v>10</v>
      </c>
      <c r="V500" s="12" t="s">
        <v>2222</v>
      </c>
      <c r="W500" s="12" t="s">
        <v>2217</v>
      </c>
      <c r="X500" s="12" t="s">
        <v>2218</v>
      </c>
      <c r="Y500" s="22">
        <v>43294</v>
      </c>
      <c r="Z500" s="23" t="s">
        <v>2219</v>
      </c>
      <c r="AA500" s="24" t="s">
        <v>1921</v>
      </c>
      <c r="AB500" s="76" t="s">
        <v>1150</v>
      </c>
    </row>
    <row r="501" spans="1:28" ht="49.5" x14ac:dyDescent="0.35">
      <c r="A501" s="10" t="s">
        <v>3450</v>
      </c>
      <c r="B501" s="11" t="s">
        <v>1151</v>
      </c>
      <c r="C501" s="12" t="s">
        <v>3451</v>
      </c>
      <c r="D501" s="13" t="s">
        <v>3452</v>
      </c>
      <c r="E501" s="14" t="s">
        <v>1152</v>
      </c>
      <c r="F501" s="14" t="s">
        <v>1152</v>
      </c>
      <c r="G501" s="15" t="s">
        <v>1152</v>
      </c>
      <c r="H501" s="16" t="s">
        <v>3453</v>
      </c>
      <c r="I501" s="13" t="s">
        <v>2215</v>
      </c>
      <c r="J501" s="13" t="s">
        <v>64</v>
      </c>
      <c r="K501" s="13">
        <v>692</v>
      </c>
      <c r="L501" s="17">
        <v>692</v>
      </c>
      <c r="M501" s="15" t="s">
        <v>1154</v>
      </c>
      <c r="N501" s="18">
        <v>3942847.8407451599</v>
      </c>
      <c r="O501" s="18">
        <v>1490086.95652174</v>
      </c>
      <c r="P501" s="19">
        <v>5433000</v>
      </c>
      <c r="Q501" s="20">
        <f t="shared" si="6"/>
        <v>1937113.0434782619</v>
      </c>
      <c r="R501" s="20">
        <v>0</v>
      </c>
      <c r="S501" s="20">
        <f t="shared" si="11"/>
        <v>5879960.884223422</v>
      </c>
      <c r="T501" s="20">
        <f t="shared" si="7"/>
        <v>5879900</v>
      </c>
      <c r="U501" s="21" t="s">
        <v>10</v>
      </c>
      <c r="V501" s="12" t="s">
        <v>2216</v>
      </c>
      <c r="W501" s="12" t="s">
        <v>2217</v>
      </c>
      <c r="X501" s="12" t="s">
        <v>2218</v>
      </c>
      <c r="Y501" s="22">
        <v>43294</v>
      </c>
      <c r="Z501" s="23" t="s">
        <v>2219</v>
      </c>
      <c r="AA501" s="24" t="s">
        <v>1922</v>
      </c>
      <c r="AB501" s="76" t="s">
        <v>1152</v>
      </c>
    </row>
    <row r="502" spans="1:28" ht="49.5" x14ac:dyDescent="0.35">
      <c r="A502" s="10" t="s">
        <v>3454</v>
      </c>
      <c r="B502" s="11" t="s">
        <v>1153</v>
      </c>
      <c r="C502" s="12" t="s">
        <v>3451</v>
      </c>
      <c r="D502" s="13" t="s">
        <v>3455</v>
      </c>
      <c r="E502" s="14" t="s">
        <v>1154</v>
      </c>
      <c r="F502" s="14" t="s">
        <v>1154</v>
      </c>
      <c r="G502" s="15" t="s">
        <v>1154</v>
      </c>
      <c r="H502" s="16" t="s">
        <v>1154</v>
      </c>
      <c r="I502" s="13" t="s">
        <v>2281</v>
      </c>
      <c r="J502" s="13" t="s">
        <v>64</v>
      </c>
      <c r="K502" s="13">
        <v>692</v>
      </c>
      <c r="L502" s="17">
        <v>692</v>
      </c>
      <c r="M502" s="15" t="s">
        <v>1154</v>
      </c>
      <c r="N502" s="18">
        <v>3942847.8407451599</v>
      </c>
      <c r="O502" s="18">
        <v>1490086.95652174</v>
      </c>
      <c r="P502" s="19">
        <v>5433000</v>
      </c>
      <c r="Q502" s="20">
        <f t="shared" si="6"/>
        <v>1937113.0434782619</v>
      </c>
      <c r="R502" s="20">
        <v>0</v>
      </c>
      <c r="S502" s="20">
        <f t="shared" si="11"/>
        <v>5879960.884223422</v>
      </c>
      <c r="T502" s="20">
        <f t="shared" si="7"/>
        <v>5879900</v>
      </c>
      <c r="U502" s="21" t="s">
        <v>10</v>
      </c>
      <c r="V502" s="12" t="s">
        <v>2222</v>
      </c>
      <c r="W502" s="12" t="s">
        <v>2217</v>
      </c>
      <c r="X502" s="12" t="s">
        <v>2218</v>
      </c>
      <c r="Y502" s="22">
        <v>43294</v>
      </c>
      <c r="Z502" s="23" t="s">
        <v>2219</v>
      </c>
      <c r="AA502" s="24" t="s">
        <v>1923</v>
      </c>
      <c r="AB502" s="76" t="s">
        <v>1154</v>
      </c>
    </row>
    <row r="503" spans="1:28" ht="33" x14ac:dyDescent="0.35">
      <c r="A503" s="10" t="s">
        <v>3456</v>
      </c>
      <c r="B503" s="11" t="s">
        <v>1155</v>
      </c>
      <c r="C503" s="12" t="s">
        <v>3457</v>
      </c>
      <c r="D503" s="13" t="s">
        <v>3458</v>
      </c>
      <c r="E503" s="14" t="s">
        <v>1156</v>
      </c>
      <c r="F503" s="14" t="s">
        <v>1156</v>
      </c>
      <c r="G503" s="15" t="s">
        <v>1156</v>
      </c>
      <c r="H503" s="16" t="s">
        <v>1156</v>
      </c>
      <c r="I503" s="13" t="s">
        <v>2234</v>
      </c>
      <c r="J503" s="13" t="s">
        <v>9</v>
      </c>
      <c r="K503" s="13">
        <v>693</v>
      </c>
      <c r="L503" s="17">
        <v>693</v>
      </c>
      <c r="M503" s="15" t="s">
        <v>1162</v>
      </c>
      <c r="N503" s="18">
        <v>1898861.5279751399</v>
      </c>
      <c r="O503" s="18">
        <v>579130.43478260899</v>
      </c>
      <c r="P503" s="19">
        <v>2478000</v>
      </c>
      <c r="Q503" s="20">
        <f t="shared" si="6"/>
        <v>752869.56521739159</v>
      </c>
      <c r="R503" s="20">
        <v>0</v>
      </c>
      <c r="S503" s="20">
        <f t="shared" si="11"/>
        <v>2651731.0931925317</v>
      </c>
      <c r="T503" s="20">
        <f t="shared" si="7"/>
        <v>2651700</v>
      </c>
      <c r="U503" s="21" t="s">
        <v>10</v>
      </c>
      <c r="V503" s="12" t="s">
        <v>2272</v>
      </c>
      <c r="W503" s="12" t="s">
        <v>2217</v>
      </c>
      <c r="X503" s="12" t="s">
        <v>2273</v>
      </c>
      <c r="Y503" s="22">
        <v>43294</v>
      </c>
      <c r="Z503" s="23" t="s">
        <v>2219</v>
      </c>
      <c r="AA503" s="24" t="s">
        <v>1924</v>
      </c>
      <c r="AB503" s="76" t="s">
        <v>1156</v>
      </c>
    </row>
    <row r="504" spans="1:28" ht="33" x14ac:dyDescent="0.35">
      <c r="A504" s="10" t="s">
        <v>3459</v>
      </c>
      <c r="B504" s="11" t="s">
        <v>1157</v>
      </c>
      <c r="C504" s="12" t="s">
        <v>3457</v>
      </c>
      <c r="D504" s="13" t="s">
        <v>3460</v>
      </c>
      <c r="E504" s="14" t="s">
        <v>1158</v>
      </c>
      <c r="F504" s="14" t="s">
        <v>1158</v>
      </c>
      <c r="G504" s="15" t="s">
        <v>1158</v>
      </c>
      <c r="H504" s="16" t="s">
        <v>1158</v>
      </c>
      <c r="I504" s="13" t="s">
        <v>2234</v>
      </c>
      <c r="J504" s="13" t="s">
        <v>9</v>
      </c>
      <c r="K504" s="13">
        <v>693</v>
      </c>
      <c r="L504" s="17">
        <v>693</v>
      </c>
      <c r="M504" s="15" t="s">
        <v>1162</v>
      </c>
      <c r="N504" s="18">
        <v>1898861.5279751399</v>
      </c>
      <c r="O504" s="18">
        <v>579130.43478260899</v>
      </c>
      <c r="P504" s="19">
        <v>2478000</v>
      </c>
      <c r="Q504" s="20">
        <f t="shared" si="6"/>
        <v>752869.56521739159</v>
      </c>
      <c r="R504" s="20">
        <v>0</v>
      </c>
      <c r="S504" s="20">
        <f t="shared" si="11"/>
        <v>2651731.0931925317</v>
      </c>
      <c r="T504" s="20">
        <f t="shared" si="7"/>
        <v>2651700</v>
      </c>
      <c r="U504" s="21" t="s">
        <v>10</v>
      </c>
      <c r="V504" s="12" t="s">
        <v>2272</v>
      </c>
      <c r="W504" s="12" t="s">
        <v>2217</v>
      </c>
      <c r="X504" s="12" t="s">
        <v>2273</v>
      </c>
      <c r="Y504" s="22">
        <v>43294</v>
      </c>
      <c r="Z504" s="23" t="s">
        <v>2219</v>
      </c>
      <c r="AA504" s="24" t="s">
        <v>1925</v>
      </c>
      <c r="AB504" s="76" t="s">
        <v>1158</v>
      </c>
    </row>
    <row r="505" spans="1:28" ht="33" x14ac:dyDescent="0.35">
      <c r="A505" s="10" t="s">
        <v>3461</v>
      </c>
      <c r="B505" s="11" t="s">
        <v>1159</v>
      </c>
      <c r="C505" s="12" t="s">
        <v>3457</v>
      </c>
      <c r="D505" s="13" t="s">
        <v>3462</v>
      </c>
      <c r="E505" s="14" t="s">
        <v>1160</v>
      </c>
      <c r="F505" s="14" t="s">
        <v>1160</v>
      </c>
      <c r="G505" s="15" t="s">
        <v>1160</v>
      </c>
      <c r="H505" s="16" t="s">
        <v>1160</v>
      </c>
      <c r="I505" s="13" t="s">
        <v>2234</v>
      </c>
      <c r="J505" s="13" t="s">
        <v>9</v>
      </c>
      <c r="K505" s="13">
        <v>693</v>
      </c>
      <c r="L505" s="17">
        <v>693</v>
      </c>
      <c r="M505" s="15" t="s">
        <v>1162</v>
      </c>
      <c r="N505" s="18">
        <v>1898861.5279751399</v>
      </c>
      <c r="O505" s="18">
        <v>579130.43478260899</v>
      </c>
      <c r="P505" s="19">
        <v>2478000</v>
      </c>
      <c r="Q505" s="20">
        <f t="shared" si="6"/>
        <v>752869.56521739159</v>
      </c>
      <c r="R505" s="20">
        <v>0</v>
      </c>
      <c r="S505" s="20">
        <f t="shared" si="11"/>
        <v>2651731.0931925317</v>
      </c>
      <c r="T505" s="20">
        <f t="shared" si="7"/>
        <v>2651700</v>
      </c>
      <c r="U505" s="21" t="s">
        <v>10</v>
      </c>
      <c r="V505" s="12" t="s">
        <v>2272</v>
      </c>
      <c r="W505" s="12" t="s">
        <v>2217</v>
      </c>
      <c r="X505" s="12" t="s">
        <v>2273</v>
      </c>
      <c r="Y505" s="22">
        <v>43294</v>
      </c>
      <c r="Z505" s="23" t="s">
        <v>2219</v>
      </c>
      <c r="AA505" s="24" t="s">
        <v>1926</v>
      </c>
      <c r="AB505" s="76" t="s">
        <v>1160</v>
      </c>
    </row>
    <row r="506" spans="1:28" ht="33" x14ac:dyDescent="0.35">
      <c r="A506" s="10" t="s">
        <v>3463</v>
      </c>
      <c r="B506" s="11" t="s">
        <v>1161</v>
      </c>
      <c r="C506" s="12" t="s">
        <v>3457</v>
      </c>
      <c r="D506" s="13" t="s">
        <v>3464</v>
      </c>
      <c r="E506" s="14" t="s">
        <v>1162</v>
      </c>
      <c r="F506" s="14" t="s">
        <v>1162</v>
      </c>
      <c r="G506" s="15" t="s">
        <v>1162</v>
      </c>
      <c r="H506" s="16" t="s">
        <v>1162</v>
      </c>
      <c r="I506" s="13" t="s">
        <v>2234</v>
      </c>
      <c r="J506" s="13" t="s">
        <v>9</v>
      </c>
      <c r="K506" s="13">
        <v>693</v>
      </c>
      <c r="L506" s="17">
        <v>693</v>
      </c>
      <c r="M506" s="15" t="s">
        <v>1162</v>
      </c>
      <c r="N506" s="18">
        <v>1898861.5279751399</v>
      </c>
      <c r="O506" s="18">
        <v>579130.43478260899</v>
      </c>
      <c r="P506" s="19">
        <v>2478000</v>
      </c>
      <c r="Q506" s="20">
        <f t="shared" si="6"/>
        <v>752869.56521739159</v>
      </c>
      <c r="R506" s="20">
        <v>0</v>
      </c>
      <c r="S506" s="20">
        <f t="shared" si="11"/>
        <v>2651731.0931925317</v>
      </c>
      <c r="T506" s="20">
        <f t="shared" si="7"/>
        <v>2651700</v>
      </c>
      <c r="U506" s="21" t="s">
        <v>10</v>
      </c>
      <c r="V506" s="12" t="s">
        <v>2272</v>
      </c>
      <c r="W506" s="12" t="s">
        <v>2217</v>
      </c>
      <c r="X506" s="12" t="s">
        <v>2273</v>
      </c>
      <c r="Y506" s="22">
        <v>43294</v>
      </c>
      <c r="Z506" s="23" t="s">
        <v>2219</v>
      </c>
      <c r="AA506" s="24" t="s">
        <v>1927</v>
      </c>
      <c r="AB506" s="76" t="s">
        <v>1162</v>
      </c>
    </row>
    <row r="507" spans="1:28" ht="33" x14ac:dyDescent="0.35">
      <c r="A507" s="10" t="s">
        <v>3465</v>
      </c>
      <c r="B507" s="11" t="s">
        <v>1163</v>
      </c>
      <c r="C507" s="12" t="s">
        <v>3457</v>
      </c>
      <c r="D507" s="13" t="s">
        <v>3466</v>
      </c>
      <c r="E507" s="14" t="s">
        <v>1158</v>
      </c>
      <c r="F507" s="14" t="s">
        <v>1158</v>
      </c>
      <c r="G507" s="15" t="s">
        <v>1158</v>
      </c>
      <c r="H507" s="16" t="s">
        <v>1158</v>
      </c>
      <c r="I507" s="13" t="s">
        <v>2215</v>
      </c>
      <c r="J507" s="13" t="s">
        <v>9</v>
      </c>
      <c r="K507" s="13">
        <v>693</v>
      </c>
      <c r="L507" s="17">
        <v>693</v>
      </c>
      <c r="M507" s="15" t="s">
        <v>1162</v>
      </c>
      <c r="N507" s="18">
        <v>1898861.5279751399</v>
      </c>
      <c r="O507" s="18">
        <v>579130.43478260899</v>
      </c>
      <c r="P507" s="19">
        <v>2478000</v>
      </c>
      <c r="Q507" s="20">
        <f t="shared" si="6"/>
        <v>752869.56521739159</v>
      </c>
      <c r="R507" s="20">
        <v>0</v>
      </c>
      <c r="S507" s="20">
        <f t="shared" si="11"/>
        <v>2651731.0931925317</v>
      </c>
      <c r="T507" s="20">
        <f t="shared" si="7"/>
        <v>2651700</v>
      </c>
      <c r="U507" s="21" t="s">
        <v>10</v>
      </c>
      <c r="V507" s="12" t="s">
        <v>2272</v>
      </c>
      <c r="W507" s="12" t="s">
        <v>2217</v>
      </c>
      <c r="X507" s="12" t="s">
        <v>2273</v>
      </c>
      <c r="Y507" s="22">
        <v>43294</v>
      </c>
      <c r="Z507" s="23" t="s">
        <v>2219</v>
      </c>
      <c r="AA507" s="24" t="s">
        <v>1928</v>
      </c>
      <c r="AB507" s="76" t="s">
        <v>1158</v>
      </c>
    </row>
    <row r="508" spans="1:28" ht="33" x14ac:dyDescent="0.35">
      <c r="A508" s="10" t="s">
        <v>3467</v>
      </c>
      <c r="B508" s="11" t="s">
        <v>1164</v>
      </c>
      <c r="C508" s="12" t="s">
        <v>3457</v>
      </c>
      <c r="D508" s="13" t="s">
        <v>3468</v>
      </c>
      <c r="E508" s="14" t="s">
        <v>1165</v>
      </c>
      <c r="F508" s="14" t="s">
        <v>1165</v>
      </c>
      <c r="G508" s="15" t="s">
        <v>1165</v>
      </c>
      <c r="H508" s="16" t="s">
        <v>1165</v>
      </c>
      <c r="I508" s="13" t="s">
        <v>2215</v>
      </c>
      <c r="J508" s="13" t="s">
        <v>14</v>
      </c>
      <c r="K508" s="13">
        <v>693</v>
      </c>
      <c r="L508" s="17">
        <v>693</v>
      </c>
      <c r="M508" s="15" t="s">
        <v>1162</v>
      </c>
      <c r="N508" s="18">
        <v>1898861.5279751399</v>
      </c>
      <c r="O508" s="18">
        <v>579130.43478260899</v>
      </c>
      <c r="P508" s="19">
        <v>2478000</v>
      </c>
      <c r="Q508" s="20">
        <f t="shared" si="6"/>
        <v>752869.56521739159</v>
      </c>
      <c r="R508" s="20">
        <v>0</v>
      </c>
      <c r="S508" s="20">
        <f t="shared" si="11"/>
        <v>2651731.0931925317</v>
      </c>
      <c r="T508" s="20">
        <f t="shared" si="7"/>
        <v>2651700</v>
      </c>
      <c r="U508" s="21" t="s">
        <v>10</v>
      </c>
      <c r="V508" s="12" t="s">
        <v>2216</v>
      </c>
      <c r="W508" s="12" t="s">
        <v>2217</v>
      </c>
      <c r="X508" s="12" t="s">
        <v>2218</v>
      </c>
      <c r="Y508" s="22">
        <v>43294</v>
      </c>
      <c r="Z508" s="23" t="s">
        <v>2219</v>
      </c>
      <c r="AA508" s="24" t="s">
        <v>1929</v>
      </c>
      <c r="AB508" s="76" t="s">
        <v>1165</v>
      </c>
    </row>
    <row r="509" spans="1:28" ht="33" x14ac:dyDescent="0.35">
      <c r="A509" s="10" t="s">
        <v>3469</v>
      </c>
      <c r="B509" s="11" t="s">
        <v>1166</v>
      </c>
      <c r="C509" s="12" t="s">
        <v>3457</v>
      </c>
      <c r="D509" s="13" t="s">
        <v>3470</v>
      </c>
      <c r="E509" s="14" t="s">
        <v>1156</v>
      </c>
      <c r="F509" s="14" t="s">
        <v>1156</v>
      </c>
      <c r="G509" s="15" t="s">
        <v>1156</v>
      </c>
      <c r="H509" s="16" t="s">
        <v>1156</v>
      </c>
      <c r="I509" s="13" t="s">
        <v>2234</v>
      </c>
      <c r="J509" s="13" t="s">
        <v>9</v>
      </c>
      <c r="K509" s="13">
        <v>693</v>
      </c>
      <c r="L509" s="17">
        <v>693</v>
      </c>
      <c r="M509" s="15" t="s">
        <v>1162</v>
      </c>
      <c r="N509" s="18">
        <v>1898861.5279751399</v>
      </c>
      <c r="O509" s="18">
        <v>579130.43478260899</v>
      </c>
      <c r="P509" s="19">
        <v>2478000</v>
      </c>
      <c r="Q509" s="20">
        <f t="shared" si="6"/>
        <v>752869.56521739159</v>
      </c>
      <c r="R509" s="20">
        <v>0</v>
      </c>
      <c r="S509" s="20">
        <f t="shared" si="11"/>
        <v>2651731.0931925317</v>
      </c>
      <c r="T509" s="20">
        <f t="shared" si="7"/>
        <v>2651700</v>
      </c>
      <c r="U509" s="21" t="s">
        <v>10</v>
      </c>
      <c r="V509" s="12" t="s">
        <v>2216</v>
      </c>
      <c r="W509" s="12" t="s">
        <v>2217</v>
      </c>
      <c r="X509" s="12" t="s">
        <v>2218</v>
      </c>
      <c r="Y509" s="22">
        <v>43294</v>
      </c>
      <c r="Z509" s="23" t="s">
        <v>2219</v>
      </c>
      <c r="AA509" s="24" t="s">
        <v>1930</v>
      </c>
      <c r="AB509" s="76" t="s">
        <v>1156</v>
      </c>
    </row>
    <row r="510" spans="1:28" ht="33" x14ac:dyDescent="0.35">
      <c r="A510" s="10" t="s">
        <v>3471</v>
      </c>
      <c r="B510" s="11" t="s">
        <v>1167</v>
      </c>
      <c r="C510" s="12" t="s">
        <v>3457</v>
      </c>
      <c r="D510" s="13" t="s">
        <v>3472</v>
      </c>
      <c r="E510" s="14" t="s">
        <v>1158</v>
      </c>
      <c r="F510" s="14" t="s">
        <v>1158</v>
      </c>
      <c r="G510" s="15" t="s">
        <v>1158</v>
      </c>
      <c r="H510" s="16" t="s">
        <v>1158</v>
      </c>
      <c r="I510" s="13" t="s">
        <v>2234</v>
      </c>
      <c r="J510" s="13" t="s">
        <v>9</v>
      </c>
      <c r="K510" s="13">
        <v>693</v>
      </c>
      <c r="L510" s="17">
        <v>693</v>
      </c>
      <c r="M510" s="15" t="s">
        <v>1162</v>
      </c>
      <c r="N510" s="18">
        <v>1898861.5279751399</v>
      </c>
      <c r="O510" s="18">
        <v>579130.43478260899</v>
      </c>
      <c r="P510" s="19">
        <v>2478000</v>
      </c>
      <c r="Q510" s="20">
        <f t="shared" si="6"/>
        <v>752869.56521739159</v>
      </c>
      <c r="R510" s="20">
        <v>0</v>
      </c>
      <c r="S510" s="20">
        <f t="shared" si="11"/>
        <v>2651731.0931925317</v>
      </c>
      <c r="T510" s="20">
        <f t="shared" si="7"/>
        <v>2651700</v>
      </c>
      <c r="U510" s="21" t="s">
        <v>10</v>
      </c>
      <c r="V510" s="12" t="s">
        <v>2216</v>
      </c>
      <c r="W510" s="12" t="s">
        <v>2217</v>
      </c>
      <c r="X510" s="12" t="s">
        <v>2218</v>
      </c>
      <c r="Y510" s="22">
        <v>43294</v>
      </c>
      <c r="Z510" s="23" t="s">
        <v>2219</v>
      </c>
      <c r="AA510" s="24" t="s">
        <v>1931</v>
      </c>
      <c r="AB510" s="76" t="s">
        <v>1158</v>
      </c>
    </row>
    <row r="511" spans="1:28" ht="33" x14ac:dyDescent="0.35">
      <c r="A511" s="26" t="s">
        <v>3473</v>
      </c>
      <c r="B511" s="11" t="s">
        <v>1168</v>
      </c>
      <c r="C511" s="27" t="s">
        <v>3457</v>
      </c>
      <c r="D511" s="28" t="s">
        <v>3474</v>
      </c>
      <c r="E511" s="14" t="s">
        <v>1160</v>
      </c>
      <c r="F511" s="14" t="s">
        <v>1160</v>
      </c>
      <c r="G511" s="15" t="s">
        <v>1160</v>
      </c>
      <c r="H511" s="29" t="s">
        <v>1160</v>
      </c>
      <c r="I511" s="28" t="s">
        <v>2234</v>
      </c>
      <c r="J511" s="28" t="s">
        <v>9</v>
      </c>
      <c r="K511" s="28">
        <v>693</v>
      </c>
      <c r="L511" s="30">
        <v>693</v>
      </c>
      <c r="M511" s="31" t="s">
        <v>1162</v>
      </c>
      <c r="N511" s="32">
        <v>1898861.5279751399</v>
      </c>
      <c r="O511" s="32">
        <v>579130.43478260899</v>
      </c>
      <c r="P511" s="19">
        <v>2478000</v>
      </c>
      <c r="Q511" s="20">
        <f t="shared" si="6"/>
        <v>752869.56521739159</v>
      </c>
      <c r="R511" s="20">
        <v>0</v>
      </c>
      <c r="S511" s="20">
        <f t="shared" si="11"/>
        <v>2651731.0931925317</v>
      </c>
      <c r="T511" s="20">
        <f t="shared" si="7"/>
        <v>2651700</v>
      </c>
      <c r="U511" s="21" t="s">
        <v>10</v>
      </c>
      <c r="V511" s="27" t="s">
        <v>2216</v>
      </c>
      <c r="W511" s="27" t="s">
        <v>2217</v>
      </c>
      <c r="X511" s="27" t="s">
        <v>2218</v>
      </c>
      <c r="Y511" s="33">
        <v>43294</v>
      </c>
      <c r="Z511" s="34" t="s">
        <v>2219</v>
      </c>
      <c r="AA511" s="24" t="s">
        <v>1932</v>
      </c>
      <c r="AB511" s="76" t="s">
        <v>1160</v>
      </c>
    </row>
    <row r="512" spans="1:28" ht="33" x14ac:dyDescent="0.35">
      <c r="A512" s="10" t="s">
        <v>3475</v>
      </c>
      <c r="B512" s="11" t="s">
        <v>1169</v>
      </c>
      <c r="C512" s="12" t="s">
        <v>3457</v>
      </c>
      <c r="D512" s="13" t="s">
        <v>3476</v>
      </c>
      <c r="E512" s="14" t="s">
        <v>1162</v>
      </c>
      <c r="F512" s="14" t="s">
        <v>1162</v>
      </c>
      <c r="G512" s="15" t="s">
        <v>1162</v>
      </c>
      <c r="H512" s="16" t="s">
        <v>1162</v>
      </c>
      <c r="I512" s="13" t="s">
        <v>2234</v>
      </c>
      <c r="J512" s="13" t="s">
        <v>9</v>
      </c>
      <c r="K512" s="13">
        <v>693</v>
      </c>
      <c r="L512" s="17">
        <v>693</v>
      </c>
      <c r="M512" s="15" t="s">
        <v>1162</v>
      </c>
      <c r="N512" s="18">
        <v>1898861.5279751399</v>
      </c>
      <c r="O512" s="18">
        <v>579130.43478260899</v>
      </c>
      <c r="P512" s="19">
        <v>2478000</v>
      </c>
      <c r="Q512" s="20">
        <f t="shared" si="6"/>
        <v>752869.56521739159</v>
      </c>
      <c r="R512" s="20">
        <v>0</v>
      </c>
      <c r="S512" s="20">
        <f t="shared" si="11"/>
        <v>2651731.0931925317</v>
      </c>
      <c r="T512" s="20">
        <f t="shared" si="7"/>
        <v>2651700</v>
      </c>
      <c r="U512" s="21" t="s">
        <v>10</v>
      </c>
      <c r="V512" s="12" t="s">
        <v>2216</v>
      </c>
      <c r="W512" s="12" t="s">
        <v>2217</v>
      </c>
      <c r="X512" s="12" t="s">
        <v>2218</v>
      </c>
      <c r="Y512" s="22">
        <v>43294</v>
      </c>
      <c r="Z512" s="23" t="s">
        <v>2219</v>
      </c>
      <c r="AA512" s="24" t="s">
        <v>1933</v>
      </c>
      <c r="AB512" s="76" t="s">
        <v>1162</v>
      </c>
    </row>
    <row r="513" spans="1:28" ht="49.5" x14ac:dyDescent="0.35">
      <c r="A513" s="10" t="s">
        <v>3477</v>
      </c>
      <c r="B513" s="11" t="s">
        <v>1170</v>
      </c>
      <c r="C513" s="12" t="s">
        <v>3457</v>
      </c>
      <c r="D513" s="13" t="s">
        <v>3478</v>
      </c>
      <c r="E513" s="14" t="s">
        <v>1171</v>
      </c>
      <c r="F513" s="14" t="s">
        <v>1171</v>
      </c>
      <c r="G513" s="15" t="s">
        <v>1171</v>
      </c>
      <c r="H513" s="16" t="s">
        <v>3479</v>
      </c>
      <c r="I513" s="13" t="s">
        <v>2215</v>
      </c>
      <c r="J513" s="13" t="s">
        <v>14</v>
      </c>
      <c r="K513" s="13">
        <v>693</v>
      </c>
      <c r="L513" s="17">
        <v>693</v>
      </c>
      <c r="M513" s="15" t="s">
        <v>1162</v>
      </c>
      <c r="N513" s="18">
        <v>1898861.5279751399</v>
      </c>
      <c r="O513" s="18">
        <v>579130.43478260899</v>
      </c>
      <c r="P513" s="19">
        <v>2478000</v>
      </c>
      <c r="Q513" s="20">
        <f t="shared" si="6"/>
        <v>752869.56521739159</v>
      </c>
      <c r="R513" s="20">
        <v>0</v>
      </c>
      <c r="S513" s="20">
        <f t="shared" si="11"/>
        <v>2651731.0931925317</v>
      </c>
      <c r="T513" s="20">
        <f t="shared" si="7"/>
        <v>2651700</v>
      </c>
      <c r="U513" s="21" t="s">
        <v>10</v>
      </c>
      <c r="V513" s="12" t="s">
        <v>2216</v>
      </c>
      <c r="W513" s="12" t="s">
        <v>2217</v>
      </c>
      <c r="X513" s="12" t="s">
        <v>2218</v>
      </c>
      <c r="Y513" s="22">
        <v>43294</v>
      </c>
      <c r="Z513" s="23" t="s">
        <v>2219</v>
      </c>
      <c r="AA513" s="24" t="s">
        <v>1934</v>
      </c>
      <c r="AB513" s="76" t="s">
        <v>1171</v>
      </c>
    </row>
    <row r="514" spans="1:28" ht="33" x14ac:dyDescent="0.35">
      <c r="A514" s="10" t="s">
        <v>3480</v>
      </c>
      <c r="B514" s="11" t="s">
        <v>1172</v>
      </c>
      <c r="C514" s="12" t="s">
        <v>3457</v>
      </c>
      <c r="D514" s="13" t="s">
        <v>3481</v>
      </c>
      <c r="E514" s="14" t="s">
        <v>1162</v>
      </c>
      <c r="F514" s="14" t="s">
        <v>1162</v>
      </c>
      <c r="G514" s="15" t="s">
        <v>1162</v>
      </c>
      <c r="H514" s="16" t="s">
        <v>1162</v>
      </c>
      <c r="I514" s="13" t="s">
        <v>2234</v>
      </c>
      <c r="J514" s="13" t="s">
        <v>9</v>
      </c>
      <c r="K514" s="13">
        <v>693</v>
      </c>
      <c r="L514" s="17">
        <v>693</v>
      </c>
      <c r="M514" s="15" t="s">
        <v>1162</v>
      </c>
      <c r="N514" s="18">
        <v>1898861.5279751399</v>
      </c>
      <c r="O514" s="18">
        <v>579130.43478260899</v>
      </c>
      <c r="P514" s="19">
        <v>2478000</v>
      </c>
      <c r="Q514" s="20">
        <f t="shared" si="6"/>
        <v>752869.56521739159</v>
      </c>
      <c r="R514" s="20">
        <v>0</v>
      </c>
      <c r="S514" s="20">
        <f t="shared" si="11"/>
        <v>2651731.0931925317</v>
      </c>
      <c r="T514" s="20">
        <f t="shared" si="7"/>
        <v>2651700</v>
      </c>
      <c r="U514" s="21" t="s">
        <v>10</v>
      </c>
      <c r="V514" s="12" t="s">
        <v>2222</v>
      </c>
      <c r="W514" s="12" t="s">
        <v>2217</v>
      </c>
      <c r="X514" s="12" t="s">
        <v>2218</v>
      </c>
      <c r="Y514" s="22">
        <v>43294</v>
      </c>
      <c r="Z514" s="23" t="s">
        <v>2219</v>
      </c>
      <c r="AA514" s="24" t="s">
        <v>1935</v>
      </c>
      <c r="AB514" s="76" t="s">
        <v>1162</v>
      </c>
    </row>
    <row r="515" spans="1:28" ht="33" x14ac:dyDescent="0.35">
      <c r="A515" s="10" t="s">
        <v>3482</v>
      </c>
      <c r="B515" s="11" t="s">
        <v>1173</v>
      </c>
      <c r="C515" s="12" t="s">
        <v>3457</v>
      </c>
      <c r="D515" s="13" t="s">
        <v>3483</v>
      </c>
      <c r="E515" s="14" t="s">
        <v>1174</v>
      </c>
      <c r="F515" s="14" t="s">
        <v>1174</v>
      </c>
      <c r="G515" s="15" t="s">
        <v>1174</v>
      </c>
      <c r="H515" s="16" t="s">
        <v>1174</v>
      </c>
      <c r="I515" s="13" t="s">
        <v>2234</v>
      </c>
      <c r="J515" s="13" t="s">
        <v>9</v>
      </c>
      <c r="K515" s="13">
        <v>693</v>
      </c>
      <c r="L515" s="17">
        <v>693</v>
      </c>
      <c r="M515" s="15" t="s">
        <v>1162</v>
      </c>
      <c r="N515" s="18">
        <v>1898861.5279751399</v>
      </c>
      <c r="O515" s="18">
        <v>579130.43478260899</v>
      </c>
      <c r="P515" s="19">
        <v>2478000</v>
      </c>
      <c r="Q515" s="20">
        <f t="shared" si="6"/>
        <v>752869.56521739159</v>
      </c>
      <c r="R515" s="20">
        <v>0</v>
      </c>
      <c r="S515" s="20">
        <f t="shared" si="11"/>
        <v>2651731.0931925317</v>
      </c>
      <c r="T515" s="20">
        <f t="shared" si="7"/>
        <v>2651700</v>
      </c>
      <c r="U515" s="21" t="s">
        <v>10</v>
      </c>
      <c r="V515" s="12" t="s">
        <v>2222</v>
      </c>
      <c r="W515" s="12" t="s">
        <v>2217</v>
      </c>
      <c r="X515" s="12" t="s">
        <v>2218</v>
      </c>
      <c r="Y515" s="22">
        <v>43294</v>
      </c>
      <c r="Z515" s="23" t="s">
        <v>2219</v>
      </c>
      <c r="AA515" s="24" t="s">
        <v>1936</v>
      </c>
      <c r="AB515" s="76" t="s">
        <v>1174</v>
      </c>
    </row>
    <row r="516" spans="1:28" ht="33" x14ac:dyDescent="0.35">
      <c r="A516" s="10" t="s">
        <v>3484</v>
      </c>
      <c r="B516" s="11" t="s">
        <v>1175</v>
      </c>
      <c r="C516" s="12" t="s">
        <v>3485</v>
      </c>
      <c r="D516" s="13" t="s">
        <v>3486</v>
      </c>
      <c r="E516" s="14" t="s">
        <v>1176</v>
      </c>
      <c r="F516" s="14" t="s">
        <v>1176</v>
      </c>
      <c r="G516" s="15" t="s">
        <v>1176</v>
      </c>
      <c r="H516" s="16" t="s">
        <v>1176</v>
      </c>
      <c r="I516" s="13" t="s">
        <v>2215</v>
      </c>
      <c r="J516" s="13" t="s">
        <v>14</v>
      </c>
      <c r="K516" s="13">
        <v>694</v>
      </c>
      <c r="L516" s="17">
        <v>694</v>
      </c>
      <c r="M516" s="15" t="s">
        <v>1176</v>
      </c>
      <c r="N516" s="18">
        <v>3240274.4558921801</v>
      </c>
      <c r="O516" s="18">
        <v>914086.95652173902</v>
      </c>
      <c r="P516" s="19">
        <v>4154000</v>
      </c>
      <c r="Q516" s="20">
        <f t="shared" ref="Q516:Q770" si="12">+O516/1800000*2340000</f>
        <v>1188313.0434782607</v>
      </c>
      <c r="R516" s="20">
        <v>0</v>
      </c>
      <c r="S516" s="20">
        <f t="shared" si="11"/>
        <v>4428587.4993704408</v>
      </c>
      <c r="T516" s="20">
        <f t="shared" ref="T516:T770" si="13">ROUNDDOWN(S516,-2)</f>
        <v>4428500</v>
      </c>
      <c r="U516" s="21" t="s">
        <v>10</v>
      </c>
      <c r="V516" s="12" t="s">
        <v>2222</v>
      </c>
      <c r="W516" s="12" t="s">
        <v>2217</v>
      </c>
      <c r="X516" s="12" t="s">
        <v>2218</v>
      </c>
      <c r="Y516" s="22">
        <v>43294</v>
      </c>
      <c r="Z516" s="23" t="s">
        <v>2219</v>
      </c>
      <c r="AA516" s="24" t="s">
        <v>1937</v>
      </c>
      <c r="AB516" s="76" t="s">
        <v>1176</v>
      </c>
    </row>
    <row r="517" spans="1:28" ht="33" x14ac:dyDescent="0.35">
      <c r="A517" s="10" t="s">
        <v>3487</v>
      </c>
      <c r="B517" s="11" t="s">
        <v>1177</v>
      </c>
      <c r="C517" s="12" t="s">
        <v>3488</v>
      </c>
      <c r="D517" s="13" t="s">
        <v>3489</v>
      </c>
      <c r="E517" s="14" t="s">
        <v>1178</v>
      </c>
      <c r="F517" s="14" t="s">
        <v>1178</v>
      </c>
      <c r="G517" s="15" t="s">
        <v>1178</v>
      </c>
      <c r="H517" s="16" t="s">
        <v>1178</v>
      </c>
      <c r="I517" s="13" t="s">
        <v>2215</v>
      </c>
      <c r="J517" s="13" t="s">
        <v>9</v>
      </c>
      <c r="K517" s="13">
        <v>695</v>
      </c>
      <c r="L517" s="17">
        <v>695</v>
      </c>
      <c r="M517" s="15" t="s">
        <v>3490</v>
      </c>
      <c r="N517" s="18">
        <v>1727744.6207061801</v>
      </c>
      <c r="O517" s="18">
        <v>577565.21739130397</v>
      </c>
      <c r="P517" s="19">
        <v>2305000</v>
      </c>
      <c r="Q517" s="20">
        <f t="shared" si="12"/>
        <v>750834.7826086951</v>
      </c>
      <c r="R517" s="20">
        <v>0</v>
      </c>
      <c r="S517" s="20">
        <f t="shared" si="11"/>
        <v>2478579.4033148754</v>
      </c>
      <c r="T517" s="20">
        <f t="shared" si="13"/>
        <v>2478500</v>
      </c>
      <c r="U517" s="21" t="s">
        <v>10</v>
      </c>
      <c r="V517" s="12" t="s">
        <v>2272</v>
      </c>
      <c r="W517" s="12" t="s">
        <v>2217</v>
      </c>
      <c r="X517" s="12" t="s">
        <v>2273</v>
      </c>
      <c r="Y517" s="22">
        <v>43294</v>
      </c>
      <c r="Z517" s="23" t="s">
        <v>2219</v>
      </c>
      <c r="AA517" s="24" t="s">
        <v>1938</v>
      </c>
      <c r="AB517" s="76" t="s">
        <v>1178</v>
      </c>
    </row>
    <row r="518" spans="1:28" ht="33" x14ac:dyDescent="0.35">
      <c r="A518" s="10" t="s">
        <v>3491</v>
      </c>
      <c r="B518" s="11" t="s">
        <v>1179</v>
      </c>
      <c r="C518" s="12" t="s">
        <v>3488</v>
      </c>
      <c r="D518" s="13" t="s">
        <v>3492</v>
      </c>
      <c r="E518" s="14" t="s">
        <v>1178</v>
      </c>
      <c r="F518" s="14" t="s">
        <v>1178</v>
      </c>
      <c r="G518" s="15" t="s">
        <v>1178</v>
      </c>
      <c r="H518" s="16" t="s">
        <v>1178</v>
      </c>
      <c r="I518" s="13" t="s">
        <v>2215</v>
      </c>
      <c r="J518" s="13" t="s">
        <v>9</v>
      </c>
      <c r="K518" s="13">
        <v>695</v>
      </c>
      <c r="L518" s="17">
        <v>695</v>
      </c>
      <c r="M518" s="15" t="s">
        <v>3490</v>
      </c>
      <c r="N518" s="18">
        <v>1727744.6207061801</v>
      </c>
      <c r="O518" s="18">
        <v>577565.21739130397</v>
      </c>
      <c r="P518" s="19">
        <v>2305000</v>
      </c>
      <c r="Q518" s="20">
        <f t="shared" si="12"/>
        <v>750834.7826086951</v>
      </c>
      <c r="R518" s="20">
        <v>0</v>
      </c>
      <c r="S518" s="20">
        <f t="shared" ref="S518:S581" si="14">+N518+Q518+R518</f>
        <v>2478579.4033148754</v>
      </c>
      <c r="T518" s="20">
        <f t="shared" si="13"/>
        <v>2478500</v>
      </c>
      <c r="U518" s="21" t="s">
        <v>10</v>
      </c>
      <c r="V518" s="12" t="s">
        <v>2222</v>
      </c>
      <c r="W518" s="12" t="s">
        <v>2217</v>
      </c>
      <c r="X518" s="12" t="s">
        <v>2218</v>
      </c>
      <c r="Y518" s="22">
        <v>43294</v>
      </c>
      <c r="Z518" s="23" t="s">
        <v>2219</v>
      </c>
      <c r="AA518" s="24" t="s">
        <v>1939</v>
      </c>
      <c r="AB518" s="76" t="s">
        <v>1178</v>
      </c>
    </row>
    <row r="519" spans="1:28" ht="49.5" x14ac:dyDescent="0.35">
      <c r="A519" s="10" t="s">
        <v>3493</v>
      </c>
      <c r="B519" s="11" t="s">
        <v>1180</v>
      </c>
      <c r="C519" s="12" t="s">
        <v>3494</v>
      </c>
      <c r="D519" s="13" t="s">
        <v>3495</v>
      </c>
      <c r="E519" s="14" t="s">
        <v>1181</v>
      </c>
      <c r="F519" s="14" t="s">
        <v>1181</v>
      </c>
      <c r="G519" s="15" t="s">
        <v>1181</v>
      </c>
      <c r="H519" s="16" t="s">
        <v>1181</v>
      </c>
      <c r="I519" s="13" t="s">
        <v>2215</v>
      </c>
      <c r="J519" s="13" t="s">
        <v>64</v>
      </c>
      <c r="K519" s="13">
        <v>696</v>
      </c>
      <c r="L519" s="17">
        <v>696</v>
      </c>
      <c r="M519" s="15" t="s">
        <v>1181</v>
      </c>
      <c r="N519" s="18">
        <v>2700332.4264569599</v>
      </c>
      <c r="O519" s="18">
        <v>914086.95652173902</v>
      </c>
      <c r="P519" s="19">
        <v>3614000</v>
      </c>
      <c r="Q519" s="20">
        <f t="shared" si="12"/>
        <v>1188313.0434782607</v>
      </c>
      <c r="R519" s="20">
        <v>0</v>
      </c>
      <c r="S519" s="20">
        <f t="shared" si="14"/>
        <v>3888645.4699352207</v>
      </c>
      <c r="T519" s="20">
        <f t="shared" si="13"/>
        <v>3888600</v>
      </c>
      <c r="U519" s="21" t="s">
        <v>10</v>
      </c>
      <c r="V519" s="12" t="s">
        <v>2272</v>
      </c>
      <c r="W519" s="12" t="s">
        <v>2217</v>
      </c>
      <c r="X519" s="12" t="s">
        <v>2273</v>
      </c>
      <c r="Y519" s="22">
        <v>43294</v>
      </c>
      <c r="Z519" s="23" t="s">
        <v>2219</v>
      </c>
      <c r="AA519" s="24" t="s">
        <v>1940</v>
      </c>
      <c r="AB519" s="76" t="s">
        <v>1181</v>
      </c>
    </row>
    <row r="520" spans="1:28" ht="49.5" x14ac:dyDescent="0.35">
      <c r="A520" s="10" t="s">
        <v>3496</v>
      </c>
      <c r="B520" s="11" t="s">
        <v>1182</v>
      </c>
      <c r="C520" s="12" t="s">
        <v>3494</v>
      </c>
      <c r="D520" s="13" t="s">
        <v>3497</v>
      </c>
      <c r="E520" s="14" t="s">
        <v>1183</v>
      </c>
      <c r="F520" s="14" t="s">
        <v>1183</v>
      </c>
      <c r="G520" s="15" t="s">
        <v>1183</v>
      </c>
      <c r="H520" s="16" t="s">
        <v>1183</v>
      </c>
      <c r="I520" s="13" t="s">
        <v>2234</v>
      </c>
      <c r="J520" s="13" t="s">
        <v>14</v>
      </c>
      <c r="K520" s="13">
        <v>696</v>
      </c>
      <c r="L520" s="17">
        <v>696</v>
      </c>
      <c r="M520" s="15" t="s">
        <v>1181</v>
      </c>
      <c r="N520" s="18">
        <v>2700332.4264569599</v>
      </c>
      <c r="O520" s="18">
        <v>914086.95652173902</v>
      </c>
      <c r="P520" s="19">
        <v>3614000</v>
      </c>
      <c r="Q520" s="20">
        <f t="shared" si="12"/>
        <v>1188313.0434782607</v>
      </c>
      <c r="R520" s="20">
        <v>0</v>
      </c>
      <c r="S520" s="20">
        <f t="shared" si="14"/>
        <v>3888645.4699352207</v>
      </c>
      <c r="T520" s="20">
        <f t="shared" si="13"/>
        <v>3888600</v>
      </c>
      <c r="U520" s="21" t="s">
        <v>10</v>
      </c>
      <c r="V520" s="12" t="s">
        <v>2272</v>
      </c>
      <c r="W520" s="12" t="s">
        <v>2217</v>
      </c>
      <c r="X520" s="12" t="s">
        <v>2273</v>
      </c>
      <c r="Y520" s="22">
        <v>43294</v>
      </c>
      <c r="Z520" s="23" t="s">
        <v>2219</v>
      </c>
      <c r="AA520" s="24" t="s">
        <v>1941</v>
      </c>
      <c r="AB520" s="76" t="s">
        <v>1183</v>
      </c>
    </row>
    <row r="521" spans="1:28" ht="49.5" x14ac:dyDescent="0.35">
      <c r="A521" s="10" t="s">
        <v>3498</v>
      </c>
      <c r="B521" s="11" t="s">
        <v>1184</v>
      </c>
      <c r="C521" s="12" t="s">
        <v>3494</v>
      </c>
      <c r="D521" s="13" t="s">
        <v>3499</v>
      </c>
      <c r="E521" s="14" t="s">
        <v>1185</v>
      </c>
      <c r="F521" s="14" t="s">
        <v>1185</v>
      </c>
      <c r="G521" s="15" t="s">
        <v>1185</v>
      </c>
      <c r="H521" s="16" t="s">
        <v>1185</v>
      </c>
      <c r="I521" s="13" t="s">
        <v>2215</v>
      </c>
      <c r="J521" s="13" t="s">
        <v>9</v>
      </c>
      <c r="K521" s="13">
        <v>696</v>
      </c>
      <c r="L521" s="17">
        <v>696</v>
      </c>
      <c r="M521" s="15" t="s">
        <v>1181</v>
      </c>
      <c r="N521" s="18">
        <v>2700332.4264569599</v>
      </c>
      <c r="O521" s="18">
        <v>914086.95652173902</v>
      </c>
      <c r="P521" s="19">
        <v>3614000</v>
      </c>
      <c r="Q521" s="20">
        <f t="shared" si="12"/>
        <v>1188313.0434782607</v>
      </c>
      <c r="R521" s="20">
        <v>0</v>
      </c>
      <c r="S521" s="20">
        <f t="shared" si="14"/>
        <v>3888645.4699352207</v>
      </c>
      <c r="T521" s="20">
        <f t="shared" si="13"/>
        <v>3888600</v>
      </c>
      <c r="U521" s="21" t="s">
        <v>10</v>
      </c>
      <c r="V521" s="12" t="s">
        <v>2272</v>
      </c>
      <c r="W521" s="12" t="s">
        <v>2217</v>
      </c>
      <c r="X521" s="12" t="s">
        <v>2273</v>
      </c>
      <c r="Y521" s="22">
        <v>43294</v>
      </c>
      <c r="Z521" s="23" t="s">
        <v>2219</v>
      </c>
      <c r="AA521" s="24" t="s">
        <v>1942</v>
      </c>
      <c r="AB521" s="76" t="s">
        <v>1185</v>
      </c>
    </row>
    <row r="522" spans="1:28" ht="49.5" x14ac:dyDescent="0.35">
      <c r="A522" s="10" t="s">
        <v>3500</v>
      </c>
      <c r="B522" s="11" t="s">
        <v>1186</v>
      </c>
      <c r="C522" s="12" t="s">
        <v>3494</v>
      </c>
      <c r="D522" s="13" t="s">
        <v>3501</v>
      </c>
      <c r="E522" s="14" t="s">
        <v>1181</v>
      </c>
      <c r="F522" s="14" t="s">
        <v>1181</v>
      </c>
      <c r="G522" s="15" t="s">
        <v>1181</v>
      </c>
      <c r="H522" s="16" t="s">
        <v>1181</v>
      </c>
      <c r="I522" s="13" t="s">
        <v>2215</v>
      </c>
      <c r="J522" s="13" t="s">
        <v>14</v>
      </c>
      <c r="K522" s="13">
        <v>696</v>
      </c>
      <c r="L522" s="17">
        <v>696</v>
      </c>
      <c r="M522" s="15" t="s">
        <v>1181</v>
      </c>
      <c r="N522" s="18">
        <v>2700332.4264569599</v>
      </c>
      <c r="O522" s="18">
        <v>914086.95652173902</v>
      </c>
      <c r="P522" s="19">
        <v>3614000</v>
      </c>
      <c r="Q522" s="20">
        <f t="shared" si="12"/>
        <v>1188313.0434782607</v>
      </c>
      <c r="R522" s="20">
        <v>0</v>
      </c>
      <c r="S522" s="20">
        <f t="shared" si="14"/>
        <v>3888645.4699352207</v>
      </c>
      <c r="T522" s="20">
        <f t="shared" si="13"/>
        <v>3888600</v>
      </c>
      <c r="U522" s="21" t="s">
        <v>10</v>
      </c>
      <c r="V522" s="12" t="s">
        <v>2222</v>
      </c>
      <c r="W522" s="12" t="s">
        <v>2217</v>
      </c>
      <c r="X522" s="12" t="s">
        <v>2218</v>
      </c>
      <c r="Y522" s="22">
        <v>43294</v>
      </c>
      <c r="Z522" s="23" t="s">
        <v>2219</v>
      </c>
      <c r="AA522" s="24" t="s">
        <v>1943</v>
      </c>
      <c r="AB522" s="76" t="s">
        <v>1181</v>
      </c>
    </row>
    <row r="523" spans="1:28" ht="33" x14ac:dyDescent="0.35">
      <c r="A523" s="10" t="s">
        <v>3502</v>
      </c>
      <c r="B523" s="11" t="s">
        <v>3503</v>
      </c>
      <c r="C523" s="12" t="s">
        <v>3504</v>
      </c>
      <c r="D523" s="13" t="s">
        <v>3505</v>
      </c>
      <c r="E523" s="14" t="s">
        <v>3506</v>
      </c>
      <c r="F523" s="14" t="s">
        <v>3506</v>
      </c>
      <c r="G523" s="15" t="s">
        <v>3506</v>
      </c>
      <c r="H523" s="16" t="s">
        <v>3506</v>
      </c>
      <c r="I523" s="13" t="s">
        <v>2215</v>
      </c>
      <c r="J523" s="13" t="s">
        <v>14</v>
      </c>
      <c r="K523" s="13">
        <v>966</v>
      </c>
      <c r="L523" s="17">
        <v>966</v>
      </c>
      <c r="M523" s="15" t="s">
        <v>1234</v>
      </c>
      <c r="N523" s="18">
        <v>1104758.1352462401</v>
      </c>
      <c r="O523" s="18">
        <v>358434.78260869603</v>
      </c>
      <c r="P523" s="19">
        <v>1463000</v>
      </c>
      <c r="Q523" s="20">
        <f t="shared" si="12"/>
        <v>465965.21739130485</v>
      </c>
      <c r="R523" s="20">
        <v>0</v>
      </c>
      <c r="S523" s="20">
        <f t="shared" si="14"/>
        <v>1570723.352637545</v>
      </c>
      <c r="T523" s="20">
        <f t="shared" si="13"/>
        <v>1570700</v>
      </c>
      <c r="U523" s="21" t="s">
        <v>10</v>
      </c>
      <c r="V523" s="12" t="s">
        <v>2272</v>
      </c>
      <c r="W523" s="12" t="s">
        <v>2441</v>
      </c>
      <c r="X523" s="12" t="s">
        <v>2273</v>
      </c>
      <c r="Y523" s="22">
        <v>43294</v>
      </c>
      <c r="Z523" s="23" t="s">
        <v>2219</v>
      </c>
      <c r="AA523" s="79" t="s">
        <v>3507</v>
      </c>
      <c r="AB523" s="77"/>
    </row>
    <row r="524" spans="1:28" ht="33" x14ac:dyDescent="0.35">
      <c r="A524" s="10" t="s">
        <v>3508</v>
      </c>
      <c r="B524" s="11" t="s">
        <v>3509</v>
      </c>
      <c r="C524" s="12" t="s">
        <v>3504</v>
      </c>
      <c r="D524" s="13" t="s">
        <v>3510</v>
      </c>
      <c r="E524" s="14" t="s">
        <v>3511</v>
      </c>
      <c r="F524" s="14" t="s">
        <v>3511</v>
      </c>
      <c r="G524" s="15" t="s">
        <v>3511</v>
      </c>
      <c r="H524" s="16" t="s">
        <v>3511</v>
      </c>
      <c r="I524" s="13" t="s">
        <v>2215</v>
      </c>
      <c r="J524" s="13" t="s">
        <v>9</v>
      </c>
      <c r="K524" s="13">
        <v>966</v>
      </c>
      <c r="L524" s="17">
        <v>966</v>
      </c>
      <c r="M524" s="15" t="s">
        <v>1234</v>
      </c>
      <c r="N524" s="18">
        <v>1104758.1352462401</v>
      </c>
      <c r="O524" s="18">
        <v>358434.78260869603</v>
      </c>
      <c r="P524" s="19">
        <v>1463000</v>
      </c>
      <c r="Q524" s="20">
        <f t="shared" si="12"/>
        <v>465965.21739130485</v>
      </c>
      <c r="R524" s="20">
        <v>0</v>
      </c>
      <c r="S524" s="20">
        <f t="shared" si="14"/>
        <v>1570723.352637545</v>
      </c>
      <c r="T524" s="20">
        <f t="shared" si="13"/>
        <v>1570700</v>
      </c>
      <c r="U524" s="21" t="s">
        <v>10</v>
      </c>
      <c r="V524" s="12" t="s">
        <v>3512</v>
      </c>
      <c r="W524" s="12" t="s">
        <v>2441</v>
      </c>
      <c r="X524" s="12" t="s">
        <v>2226</v>
      </c>
      <c r="Y524" s="22">
        <v>43294</v>
      </c>
      <c r="Z524" s="23" t="s">
        <v>2219</v>
      </c>
      <c r="AA524" s="79" t="s">
        <v>3513</v>
      </c>
      <c r="AB524" s="77"/>
    </row>
    <row r="525" spans="1:28" ht="33" x14ac:dyDescent="0.35">
      <c r="A525" s="10" t="s">
        <v>3514</v>
      </c>
      <c r="B525" s="11" t="s">
        <v>3515</v>
      </c>
      <c r="C525" s="12" t="s">
        <v>3504</v>
      </c>
      <c r="D525" s="13" t="s">
        <v>3516</v>
      </c>
      <c r="E525" s="14" t="s">
        <v>3517</v>
      </c>
      <c r="F525" s="14" t="s">
        <v>3517</v>
      </c>
      <c r="G525" s="15" t="s">
        <v>3517</v>
      </c>
      <c r="H525" s="16" t="s">
        <v>3517</v>
      </c>
      <c r="I525" s="13" t="s">
        <v>2215</v>
      </c>
      <c r="J525" s="13" t="s">
        <v>9</v>
      </c>
      <c r="K525" s="13">
        <v>966</v>
      </c>
      <c r="L525" s="17">
        <v>966</v>
      </c>
      <c r="M525" s="15" t="s">
        <v>1234</v>
      </c>
      <c r="N525" s="18">
        <v>1104758.1352462401</v>
      </c>
      <c r="O525" s="18">
        <v>358434.78260869603</v>
      </c>
      <c r="P525" s="19">
        <v>1463000</v>
      </c>
      <c r="Q525" s="20">
        <f t="shared" si="12"/>
        <v>465965.21739130485</v>
      </c>
      <c r="R525" s="20">
        <v>0</v>
      </c>
      <c r="S525" s="20">
        <f t="shared" si="14"/>
        <v>1570723.352637545</v>
      </c>
      <c r="T525" s="20">
        <f t="shared" si="13"/>
        <v>1570700</v>
      </c>
      <c r="U525" s="21" t="s">
        <v>10</v>
      </c>
      <c r="V525" s="12" t="s">
        <v>3512</v>
      </c>
      <c r="W525" s="12" t="s">
        <v>2441</v>
      </c>
      <c r="X525" s="12" t="s">
        <v>2226</v>
      </c>
      <c r="Y525" s="22">
        <v>43294</v>
      </c>
      <c r="Z525" s="23" t="s">
        <v>2219</v>
      </c>
      <c r="AA525" s="79" t="s">
        <v>3518</v>
      </c>
      <c r="AB525" s="77"/>
    </row>
    <row r="526" spans="1:28" ht="33" x14ac:dyDescent="0.35">
      <c r="A526" s="10" t="s">
        <v>3519</v>
      </c>
      <c r="B526" s="11" t="s">
        <v>1233</v>
      </c>
      <c r="C526" s="12" t="s">
        <v>3504</v>
      </c>
      <c r="D526" s="13" t="s">
        <v>3520</v>
      </c>
      <c r="E526" s="14" t="s">
        <v>1234</v>
      </c>
      <c r="F526" s="14" t="s">
        <v>1234</v>
      </c>
      <c r="G526" s="15" t="s">
        <v>1234</v>
      </c>
      <c r="H526" s="16" t="s">
        <v>1234</v>
      </c>
      <c r="I526" s="13" t="s">
        <v>2215</v>
      </c>
      <c r="J526" s="13" t="s">
        <v>9</v>
      </c>
      <c r="K526" s="13">
        <v>966</v>
      </c>
      <c r="L526" s="17">
        <v>966</v>
      </c>
      <c r="M526" s="15" t="s">
        <v>1234</v>
      </c>
      <c r="N526" s="18">
        <v>1104758.1352462401</v>
      </c>
      <c r="O526" s="18">
        <v>358434.78260869603</v>
      </c>
      <c r="P526" s="19">
        <v>1463000</v>
      </c>
      <c r="Q526" s="20">
        <f t="shared" si="12"/>
        <v>465965.21739130485</v>
      </c>
      <c r="R526" s="20">
        <v>0</v>
      </c>
      <c r="S526" s="20">
        <f t="shared" si="14"/>
        <v>1570723.352637545</v>
      </c>
      <c r="T526" s="20">
        <f t="shared" si="13"/>
        <v>1570700</v>
      </c>
      <c r="U526" s="21" t="s">
        <v>10</v>
      </c>
      <c r="V526" s="12" t="s">
        <v>3512</v>
      </c>
      <c r="W526" s="12" t="s">
        <v>2441</v>
      </c>
      <c r="X526" s="12" t="s">
        <v>2253</v>
      </c>
      <c r="Y526" s="22">
        <v>43294</v>
      </c>
      <c r="Z526" s="23" t="s">
        <v>2219</v>
      </c>
      <c r="AA526" s="24" t="s">
        <v>1944</v>
      </c>
      <c r="AB526" s="76" t="s">
        <v>1234</v>
      </c>
    </row>
    <row r="527" spans="1:28" ht="33" x14ac:dyDescent="0.35">
      <c r="A527" s="10" t="s">
        <v>3521</v>
      </c>
      <c r="B527" s="11" t="s">
        <v>1235</v>
      </c>
      <c r="C527" s="12" t="s">
        <v>3504</v>
      </c>
      <c r="D527" s="13" t="s">
        <v>3522</v>
      </c>
      <c r="E527" s="14" t="s">
        <v>1236</v>
      </c>
      <c r="F527" s="14" t="s">
        <v>1236</v>
      </c>
      <c r="G527" s="15" t="s">
        <v>1236</v>
      </c>
      <c r="H527" s="16" t="s">
        <v>1236</v>
      </c>
      <c r="I527" s="13" t="s">
        <v>2234</v>
      </c>
      <c r="J527" s="13" t="s">
        <v>211</v>
      </c>
      <c r="K527" s="13">
        <v>966</v>
      </c>
      <c r="L527" s="17">
        <v>966</v>
      </c>
      <c r="M527" s="15" t="s">
        <v>1234</v>
      </c>
      <c r="N527" s="18">
        <v>1104758.1352462401</v>
      </c>
      <c r="O527" s="18">
        <v>358434.78260869603</v>
      </c>
      <c r="P527" s="19">
        <v>1463000</v>
      </c>
      <c r="Q527" s="20">
        <f t="shared" si="12"/>
        <v>465965.21739130485</v>
      </c>
      <c r="R527" s="20">
        <v>0</v>
      </c>
      <c r="S527" s="20">
        <f t="shared" si="14"/>
        <v>1570723.352637545</v>
      </c>
      <c r="T527" s="20">
        <f t="shared" si="13"/>
        <v>1570700</v>
      </c>
      <c r="U527" s="21" t="s">
        <v>10</v>
      </c>
      <c r="V527" s="12" t="s">
        <v>3512</v>
      </c>
      <c r="W527" s="12" t="s">
        <v>2441</v>
      </c>
      <c r="X527" s="12" t="s">
        <v>2368</v>
      </c>
      <c r="Y527" s="22">
        <v>43294</v>
      </c>
      <c r="Z527" s="23" t="s">
        <v>2219</v>
      </c>
      <c r="AA527" s="24" t="s">
        <v>1945</v>
      </c>
      <c r="AB527" s="76" t="s">
        <v>1236</v>
      </c>
    </row>
    <row r="528" spans="1:28" ht="33" x14ac:dyDescent="0.35">
      <c r="A528" s="10" t="s">
        <v>3523</v>
      </c>
      <c r="B528" s="11" t="s">
        <v>3524</v>
      </c>
      <c r="C528" s="12" t="s">
        <v>3504</v>
      </c>
      <c r="D528" s="13" t="s">
        <v>3525</v>
      </c>
      <c r="E528" s="14" t="s">
        <v>3526</v>
      </c>
      <c r="F528" s="14" t="s">
        <v>3526</v>
      </c>
      <c r="G528" s="15" t="s">
        <v>3526</v>
      </c>
      <c r="H528" s="16" t="s">
        <v>3527</v>
      </c>
      <c r="I528" s="13" t="s">
        <v>2215</v>
      </c>
      <c r="J528" s="13"/>
      <c r="K528" s="13">
        <v>966</v>
      </c>
      <c r="L528" s="17">
        <v>966</v>
      </c>
      <c r="M528" s="15" t="s">
        <v>1234</v>
      </c>
      <c r="N528" s="18">
        <v>1104758.1352462401</v>
      </c>
      <c r="O528" s="18">
        <v>358434.78260869603</v>
      </c>
      <c r="P528" s="19">
        <v>1463000</v>
      </c>
      <c r="Q528" s="20">
        <f t="shared" si="12"/>
        <v>465965.21739130485</v>
      </c>
      <c r="R528" s="20">
        <v>0</v>
      </c>
      <c r="S528" s="20">
        <f t="shared" si="14"/>
        <v>1570723.352637545</v>
      </c>
      <c r="T528" s="20">
        <f t="shared" si="13"/>
        <v>1570700</v>
      </c>
      <c r="U528" s="21" t="s">
        <v>10</v>
      </c>
      <c r="V528" s="12" t="s">
        <v>3512</v>
      </c>
      <c r="W528" s="12" t="s">
        <v>2441</v>
      </c>
      <c r="X528" s="12" t="s">
        <v>2368</v>
      </c>
      <c r="Y528" s="22">
        <v>43294</v>
      </c>
      <c r="Z528" s="23" t="s">
        <v>2219</v>
      </c>
      <c r="AA528" s="79" t="s">
        <v>3528</v>
      </c>
      <c r="AB528" s="77"/>
    </row>
    <row r="529" spans="1:28" ht="33" x14ac:dyDescent="0.35">
      <c r="A529" s="10" t="s">
        <v>3529</v>
      </c>
      <c r="B529" s="11" t="s">
        <v>1237</v>
      </c>
      <c r="C529" s="12" t="s">
        <v>3530</v>
      </c>
      <c r="D529" s="13" t="s">
        <v>3531</v>
      </c>
      <c r="E529" s="14" t="s">
        <v>1238</v>
      </c>
      <c r="F529" s="14" t="s">
        <v>1238</v>
      </c>
      <c r="G529" s="15" t="s">
        <v>1238</v>
      </c>
      <c r="H529" s="16" t="s">
        <v>1238</v>
      </c>
      <c r="I529" s="13" t="s">
        <v>2215</v>
      </c>
      <c r="J529" s="13" t="s">
        <v>14</v>
      </c>
      <c r="K529" s="13">
        <v>967</v>
      </c>
      <c r="L529" s="17">
        <v>967</v>
      </c>
      <c r="M529" s="15" t="s">
        <v>3532</v>
      </c>
      <c r="N529" s="18">
        <v>2702383.7114655399</v>
      </c>
      <c r="O529" s="18">
        <v>716869.56521739101</v>
      </c>
      <c r="P529" s="19">
        <v>3419000</v>
      </c>
      <c r="Q529" s="20">
        <f t="shared" si="12"/>
        <v>931930.4347826083</v>
      </c>
      <c r="R529" s="20">
        <v>0</v>
      </c>
      <c r="S529" s="20">
        <f t="shared" si="14"/>
        <v>3634314.1462481483</v>
      </c>
      <c r="T529" s="20">
        <f t="shared" si="13"/>
        <v>3634300</v>
      </c>
      <c r="U529" s="21" t="s">
        <v>10</v>
      </c>
      <c r="V529" s="12" t="s">
        <v>3512</v>
      </c>
      <c r="W529" s="12" t="s">
        <v>2441</v>
      </c>
      <c r="X529" s="12" t="s">
        <v>2253</v>
      </c>
      <c r="Y529" s="22">
        <v>43294</v>
      </c>
      <c r="Z529" s="23" t="s">
        <v>2219</v>
      </c>
      <c r="AA529" s="24" t="s">
        <v>1946</v>
      </c>
      <c r="AB529" s="76" t="s">
        <v>1238</v>
      </c>
    </row>
    <row r="530" spans="1:28" ht="33" x14ac:dyDescent="0.35">
      <c r="A530" s="10" t="s">
        <v>3533</v>
      </c>
      <c r="B530" s="11" t="s">
        <v>1239</v>
      </c>
      <c r="C530" s="12" t="s">
        <v>3534</v>
      </c>
      <c r="D530" s="13" t="s">
        <v>3535</v>
      </c>
      <c r="E530" s="14" t="s">
        <v>1240</v>
      </c>
      <c r="F530" s="14" t="s">
        <v>1240</v>
      </c>
      <c r="G530" s="15" t="s">
        <v>1240</v>
      </c>
      <c r="H530" s="16" t="s">
        <v>1240</v>
      </c>
      <c r="I530" s="13" t="s">
        <v>2215</v>
      </c>
      <c r="J530" s="13" t="s">
        <v>14</v>
      </c>
      <c r="K530" s="13">
        <v>968</v>
      </c>
      <c r="L530" s="17">
        <v>968</v>
      </c>
      <c r="M530" s="15" t="s">
        <v>1240</v>
      </c>
      <c r="N530" s="18">
        <v>2025346.1280285399</v>
      </c>
      <c r="O530" s="18">
        <v>680869.56521739101</v>
      </c>
      <c r="P530" s="19">
        <v>2706000</v>
      </c>
      <c r="Q530" s="20">
        <f t="shared" si="12"/>
        <v>885130.4347826083</v>
      </c>
      <c r="R530" s="20">
        <v>0</v>
      </c>
      <c r="S530" s="20">
        <f t="shared" si="14"/>
        <v>2910476.5628111484</v>
      </c>
      <c r="T530" s="20">
        <f t="shared" si="13"/>
        <v>2910400</v>
      </c>
      <c r="U530" s="21" t="s">
        <v>10</v>
      </c>
      <c r="V530" s="12" t="s">
        <v>3512</v>
      </c>
      <c r="W530" s="12" t="s">
        <v>2441</v>
      </c>
      <c r="X530" s="12" t="s">
        <v>2253</v>
      </c>
      <c r="Y530" s="22">
        <v>43294</v>
      </c>
      <c r="Z530" s="23" t="s">
        <v>2219</v>
      </c>
      <c r="AA530" s="24" t="s">
        <v>1947</v>
      </c>
      <c r="AB530" s="76" t="s">
        <v>1240</v>
      </c>
    </row>
    <row r="531" spans="1:28" ht="33" x14ac:dyDescent="0.35">
      <c r="A531" s="10" t="s">
        <v>3536</v>
      </c>
      <c r="B531" s="11" t="s">
        <v>858</v>
      </c>
      <c r="C531" s="12" t="s">
        <v>3537</v>
      </c>
      <c r="D531" s="13" t="s">
        <v>3538</v>
      </c>
      <c r="E531" s="14" t="s">
        <v>859</v>
      </c>
      <c r="F531" s="14" t="s">
        <v>859</v>
      </c>
      <c r="G531" s="15" t="s">
        <v>859</v>
      </c>
      <c r="H531" s="16" t="s">
        <v>859</v>
      </c>
      <c r="I531" s="13" t="s">
        <v>2215</v>
      </c>
      <c r="J531" s="13" t="s">
        <v>14</v>
      </c>
      <c r="K531" s="13">
        <v>582</v>
      </c>
      <c r="L531" s="17">
        <v>582</v>
      </c>
      <c r="M531" s="15" t="s">
        <v>3539</v>
      </c>
      <c r="N531" s="18">
        <v>1518768.77698412</v>
      </c>
      <c r="O531" s="18">
        <v>914086.95652173902</v>
      </c>
      <c r="P531" s="19">
        <v>2433000</v>
      </c>
      <c r="Q531" s="20">
        <f t="shared" si="12"/>
        <v>1188313.0434782607</v>
      </c>
      <c r="R531" s="20">
        <v>0</v>
      </c>
      <c r="S531" s="20">
        <f t="shared" si="14"/>
        <v>2707081.8204623805</v>
      </c>
      <c r="T531" s="20">
        <f t="shared" si="13"/>
        <v>2707000</v>
      </c>
      <c r="U531" s="21" t="s">
        <v>10</v>
      </c>
      <c r="V531" s="12" t="s">
        <v>2272</v>
      </c>
      <c r="W531" s="12" t="s">
        <v>2472</v>
      </c>
      <c r="X531" s="12" t="s">
        <v>2273</v>
      </c>
      <c r="Y531" s="22">
        <v>43294</v>
      </c>
      <c r="Z531" s="23" t="s">
        <v>2219</v>
      </c>
      <c r="AA531" s="24" t="s">
        <v>1948</v>
      </c>
      <c r="AB531" s="76" t="s">
        <v>859</v>
      </c>
    </row>
    <row r="532" spans="1:28" ht="33" x14ac:dyDescent="0.35">
      <c r="A532" s="10" t="s">
        <v>3540</v>
      </c>
      <c r="B532" s="11" t="s">
        <v>860</v>
      </c>
      <c r="C532" s="12" t="s">
        <v>3537</v>
      </c>
      <c r="D532" s="13" t="s">
        <v>3541</v>
      </c>
      <c r="E532" s="14" t="s">
        <v>861</v>
      </c>
      <c r="F532" s="14" t="s">
        <v>861</v>
      </c>
      <c r="G532" s="15" t="s">
        <v>861</v>
      </c>
      <c r="H532" s="16" t="s">
        <v>861</v>
      </c>
      <c r="I532" s="13" t="s">
        <v>2215</v>
      </c>
      <c r="J532" s="13" t="s">
        <v>14</v>
      </c>
      <c r="K532" s="13">
        <v>582</v>
      </c>
      <c r="L532" s="17">
        <v>582</v>
      </c>
      <c r="M532" s="15" t="s">
        <v>3539</v>
      </c>
      <c r="N532" s="18">
        <v>1518768.77698412</v>
      </c>
      <c r="O532" s="18">
        <v>914086.95652173902</v>
      </c>
      <c r="P532" s="19">
        <v>2433000</v>
      </c>
      <c r="Q532" s="20">
        <f t="shared" si="12"/>
        <v>1188313.0434782607</v>
      </c>
      <c r="R532" s="20">
        <v>0</v>
      </c>
      <c r="S532" s="20">
        <f t="shared" si="14"/>
        <v>2707081.8204623805</v>
      </c>
      <c r="T532" s="20">
        <f t="shared" si="13"/>
        <v>2707000</v>
      </c>
      <c r="U532" s="21" t="s">
        <v>10</v>
      </c>
      <c r="V532" s="12" t="s">
        <v>2272</v>
      </c>
      <c r="W532" s="12" t="s">
        <v>2472</v>
      </c>
      <c r="X532" s="12" t="s">
        <v>2273</v>
      </c>
      <c r="Y532" s="22">
        <v>43294</v>
      </c>
      <c r="Z532" s="23" t="s">
        <v>2219</v>
      </c>
      <c r="AA532" s="24" t="s">
        <v>1949</v>
      </c>
      <c r="AB532" s="76" t="s">
        <v>861</v>
      </c>
    </row>
    <row r="533" spans="1:28" ht="33" x14ac:dyDescent="0.35">
      <c r="A533" s="10" t="s">
        <v>3542</v>
      </c>
      <c r="B533" s="11" t="s">
        <v>862</v>
      </c>
      <c r="C533" s="12" t="s">
        <v>3537</v>
      </c>
      <c r="D533" s="13" t="s">
        <v>3543</v>
      </c>
      <c r="E533" s="14" t="s">
        <v>774</v>
      </c>
      <c r="F533" s="14" t="s">
        <v>774</v>
      </c>
      <c r="G533" s="15" t="s">
        <v>774</v>
      </c>
      <c r="H533" s="16" t="s">
        <v>774</v>
      </c>
      <c r="I533" s="13" t="s">
        <v>2215</v>
      </c>
      <c r="J533" s="13" t="s">
        <v>14</v>
      </c>
      <c r="K533" s="13">
        <v>582</v>
      </c>
      <c r="L533" s="17">
        <v>582</v>
      </c>
      <c r="M533" s="15" t="s">
        <v>3539</v>
      </c>
      <c r="N533" s="18">
        <v>1518768.77698412</v>
      </c>
      <c r="O533" s="18">
        <v>914086.95652173902</v>
      </c>
      <c r="P533" s="19">
        <v>2433000</v>
      </c>
      <c r="Q533" s="20">
        <f t="shared" si="12"/>
        <v>1188313.0434782607</v>
      </c>
      <c r="R533" s="20">
        <v>0</v>
      </c>
      <c r="S533" s="20">
        <f t="shared" si="14"/>
        <v>2707081.8204623805</v>
      </c>
      <c r="T533" s="20">
        <f t="shared" si="13"/>
        <v>2707000</v>
      </c>
      <c r="U533" s="21" t="s">
        <v>10</v>
      </c>
      <c r="V533" s="12" t="s">
        <v>2272</v>
      </c>
      <c r="W533" s="12" t="s">
        <v>2472</v>
      </c>
      <c r="X533" s="12" t="s">
        <v>2273</v>
      </c>
      <c r="Y533" s="22">
        <v>43294</v>
      </c>
      <c r="Z533" s="23" t="s">
        <v>2219</v>
      </c>
      <c r="AA533" s="24" t="s">
        <v>1950</v>
      </c>
      <c r="AB533" s="76" t="s">
        <v>774</v>
      </c>
    </row>
    <row r="534" spans="1:28" ht="33" x14ac:dyDescent="0.35">
      <c r="A534" s="10" t="s">
        <v>3544</v>
      </c>
      <c r="B534" s="11" t="s">
        <v>863</v>
      </c>
      <c r="C534" s="12" t="s">
        <v>3537</v>
      </c>
      <c r="D534" s="13" t="s">
        <v>3545</v>
      </c>
      <c r="E534" s="14" t="s">
        <v>864</v>
      </c>
      <c r="F534" s="14" t="s">
        <v>864</v>
      </c>
      <c r="G534" s="15" t="s">
        <v>864</v>
      </c>
      <c r="H534" s="16" t="s">
        <v>864</v>
      </c>
      <c r="I534" s="13" t="s">
        <v>2281</v>
      </c>
      <c r="J534" s="13" t="s">
        <v>64</v>
      </c>
      <c r="K534" s="13">
        <v>582</v>
      </c>
      <c r="L534" s="17">
        <v>582</v>
      </c>
      <c r="M534" s="15" t="s">
        <v>3539</v>
      </c>
      <c r="N534" s="18">
        <v>1518768.77698412</v>
      </c>
      <c r="O534" s="18">
        <v>914086.95652173902</v>
      </c>
      <c r="P534" s="19">
        <v>2433000</v>
      </c>
      <c r="Q534" s="20">
        <f t="shared" si="12"/>
        <v>1188313.0434782607</v>
      </c>
      <c r="R534" s="20">
        <v>0</v>
      </c>
      <c r="S534" s="20">
        <f t="shared" si="14"/>
        <v>2707081.8204623805</v>
      </c>
      <c r="T534" s="20">
        <f t="shared" si="13"/>
        <v>2707000</v>
      </c>
      <c r="U534" s="21" t="s">
        <v>10</v>
      </c>
      <c r="V534" s="12" t="s">
        <v>2320</v>
      </c>
      <c r="W534" s="12" t="s">
        <v>2472</v>
      </c>
      <c r="X534" s="12" t="s">
        <v>2226</v>
      </c>
      <c r="Y534" s="22">
        <v>43294</v>
      </c>
      <c r="Z534" s="23" t="s">
        <v>2219</v>
      </c>
      <c r="AA534" s="24" t="s">
        <v>1951</v>
      </c>
      <c r="AB534" s="76" t="s">
        <v>864</v>
      </c>
    </row>
    <row r="535" spans="1:28" ht="33" x14ac:dyDescent="0.35">
      <c r="A535" s="10" t="s">
        <v>3546</v>
      </c>
      <c r="B535" s="11" t="s">
        <v>865</v>
      </c>
      <c r="C535" s="12" t="s">
        <v>3537</v>
      </c>
      <c r="D535" s="13" t="s">
        <v>3547</v>
      </c>
      <c r="E535" s="14" t="s">
        <v>866</v>
      </c>
      <c r="F535" s="14" t="s">
        <v>866</v>
      </c>
      <c r="G535" s="15" t="s">
        <v>866</v>
      </c>
      <c r="H535" s="16" t="s">
        <v>866</v>
      </c>
      <c r="I535" s="13" t="s">
        <v>2281</v>
      </c>
      <c r="J535" s="13" t="s">
        <v>9</v>
      </c>
      <c r="K535" s="13">
        <v>582</v>
      </c>
      <c r="L535" s="17">
        <v>582</v>
      </c>
      <c r="M535" s="15" t="s">
        <v>3539</v>
      </c>
      <c r="N535" s="18">
        <v>1518768.77698412</v>
      </c>
      <c r="O535" s="18">
        <v>914086.95652173902</v>
      </c>
      <c r="P535" s="19">
        <v>2433000</v>
      </c>
      <c r="Q535" s="20">
        <f t="shared" si="12"/>
        <v>1188313.0434782607</v>
      </c>
      <c r="R535" s="20">
        <v>0</v>
      </c>
      <c r="S535" s="20">
        <f t="shared" si="14"/>
        <v>2707081.8204623805</v>
      </c>
      <c r="T535" s="20">
        <f t="shared" si="13"/>
        <v>2707000</v>
      </c>
      <c r="U535" s="21" t="s">
        <v>10</v>
      </c>
      <c r="V535" s="12" t="s">
        <v>2320</v>
      </c>
      <c r="W535" s="12" t="s">
        <v>2472</v>
      </c>
      <c r="X535" s="12" t="s">
        <v>2218</v>
      </c>
      <c r="Y535" s="22">
        <v>43294</v>
      </c>
      <c r="Z535" s="23" t="s">
        <v>2219</v>
      </c>
      <c r="AA535" s="24" t="s">
        <v>1952</v>
      </c>
      <c r="AB535" s="76" t="s">
        <v>866</v>
      </c>
    </row>
    <row r="536" spans="1:28" ht="33" x14ac:dyDescent="0.35">
      <c r="A536" s="10" t="s">
        <v>3548</v>
      </c>
      <c r="B536" s="11" t="s">
        <v>867</v>
      </c>
      <c r="C536" s="12" t="s">
        <v>3537</v>
      </c>
      <c r="D536" s="13" t="s">
        <v>3549</v>
      </c>
      <c r="E536" s="14" t="s">
        <v>868</v>
      </c>
      <c r="F536" s="14" t="s">
        <v>868</v>
      </c>
      <c r="G536" s="15" t="s">
        <v>868</v>
      </c>
      <c r="H536" s="16" t="s">
        <v>868</v>
      </c>
      <c r="I536" s="13" t="s">
        <v>2215</v>
      </c>
      <c r="J536" s="13" t="s">
        <v>14</v>
      </c>
      <c r="K536" s="13">
        <v>582</v>
      </c>
      <c r="L536" s="17">
        <v>582</v>
      </c>
      <c r="M536" s="15" t="s">
        <v>3539</v>
      </c>
      <c r="N536" s="18">
        <v>1518768.77698412</v>
      </c>
      <c r="O536" s="18">
        <v>914086.95652173902</v>
      </c>
      <c r="P536" s="19">
        <v>2433000</v>
      </c>
      <c r="Q536" s="20">
        <f t="shared" si="12"/>
        <v>1188313.0434782607</v>
      </c>
      <c r="R536" s="20">
        <v>0</v>
      </c>
      <c r="S536" s="20">
        <f t="shared" si="14"/>
        <v>2707081.8204623805</v>
      </c>
      <c r="T536" s="20">
        <f t="shared" si="13"/>
        <v>2707000</v>
      </c>
      <c r="U536" s="21" t="s">
        <v>10</v>
      </c>
      <c r="V536" s="12" t="s">
        <v>3512</v>
      </c>
      <c r="W536" s="12" t="s">
        <v>2472</v>
      </c>
      <c r="X536" s="12" t="s">
        <v>2368</v>
      </c>
      <c r="Y536" s="22">
        <v>43294</v>
      </c>
      <c r="Z536" s="23" t="s">
        <v>2219</v>
      </c>
      <c r="AA536" s="24" t="s">
        <v>1953</v>
      </c>
      <c r="AB536" s="76" t="s">
        <v>868</v>
      </c>
    </row>
    <row r="537" spans="1:28" ht="33" x14ac:dyDescent="0.35">
      <c r="A537" s="10" t="s">
        <v>3550</v>
      </c>
      <c r="B537" s="11" t="s">
        <v>692</v>
      </c>
      <c r="C537" s="12" t="s">
        <v>3551</v>
      </c>
      <c r="D537" s="13" t="s">
        <v>3552</v>
      </c>
      <c r="E537" s="14" t="s">
        <v>693</v>
      </c>
      <c r="F537" s="14" t="s">
        <v>693</v>
      </c>
      <c r="G537" s="15" t="s">
        <v>693</v>
      </c>
      <c r="H537" s="16" t="s">
        <v>693</v>
      </c>
      <c r="I537" s="13" t="s">
        <v>2215</v>
      </c>
      <c r="J537" s="13" t="s">
        <v>64</v>
      </c>
      <c r="K537" s="13">
        <v>569</v>
      </c>
      <c r="L537" s="17">
        <v>569</v>
      </c>
      <c r="M537" s="15" t="s">
        <v>3553</v>
      </c>
      <c r="N537" s="18">
        <v>1670765.1346247599</v>
      </c>
      <c r="O537" s="18">
        <v>718434.78260869603</v>
      </c>
      <c r="P537" s="19">
        <v>2389000</v>
      </c>
      <c r="Q537" s="20">
        <f t="shared" si="12"/>
        <v>933965.21739130479</v>
      </c>
      <c r="R537" s="20">
        <v>0</v>
      </c>
      <c r="S537" s="20">
        <f t="shared" si="14"/>
        <v>2604730.3520160648</v>
      </c>
      <c r="T537" s="20">
        <f t="shared" si="13"/>
        <v>2604700</v>
      </c>
      <c r="U537" s="21" t="s">
        <v>694</v>
      </c>
      <c r="V537" s="12" t="s">
        <v>2272</v>
      </c>
      <c r="W537" s="12" t="s">
        <v>2472</v>
      </c>
      <c r="X537" s="12" t="s">
        <v>2273</v>
      </c>
      <c r="Y537" s="22">
        <v>43294</v>
      </c>
      <c r="AA537" s="24" t="s">
        <v>1954</v>
      </c>
      <c r="AB537" s="76" t="s">
        <v>693</v>
      </c>
    </row>
    <row r="538" spans="1:28" ht="33" x14ac:dyDescent="0.35">
      <c r="A538" s="10" t="s">
        <v>3554</v>
      </c>
      <c r="B538" s="11" t="s">
        <v>695</v>
      </c>
      <c r="C538" s="12" t="s">
        <v>3551</v>
      </c>
      <c r="D538" s="13" t="s">
        <v>3555</v>
      </c>
      <c r="E538" s="14" t="s">
        <v>696</v>
      </c>
      <c r="F538" s="14" t="s">
        <v>696</v>
      </c>
      <c r="G538" s="15" t="s">
        <v>696</v>
      </c>
      <c r="H538" s="16" t="s">
        <v>696</v>
      </c>
      <c r="I538" s="13" t="s">
        <v>2215</v>
      </c>
      <c r="J538" s="13" t="s">
        <v>14</v>
      </c>
      <c r="K538" s="13">
        <v>569</v>
      </c>
      <c r="L538" s="17">
        <v>569</v>
      </c>
      <c r="M538" s="15" t="s">
        <v>3553</v>
      </c>
      <c r="N538" s="18">
        <v>1670765.1346247599</v>
      </c>
      <c r="O538" s="18">
        <v>718434.78260869603</v>
      </c>
      <c r="P538" s="19">
        <v>2389000</v>
      </c>
      <c r="Q538" s="20">
        <f t="shared" si="12"/>
        <v>933965.21739130479</v>
      </c>
      <c r="R538" s="20">
        <v>0</v>
      </c>
      <c r="S538" s="20">
        <f t="shared" si="14"/>
        <v>2604730.3520160648</v>
      </c>
      <c r="T538" s="20">
        <f t="shared" si="13"/>
        <v>2604700</v>
      </c>
      <c r="U538" s="21" t="s">
        <v>694</v>
      </c>
      <c r="V538" s="12" t="s">
        <v>2272</v>
      </c>
      <c r="W538" s="12" t="s">
        <v>2472</v>
      </c>
      <c r="X538" s="12" t="s">
        <v>2273</v>
      </c>
      <c r="Y538" s="22">
        <v>43294</v>
      </c>
      <c r="AA538" s="24" t="s">
        <v>1955</v>
      </c>
      <c r="AB538" s="76" t="s">
        <v>696</v>
      </c>
    </row>
    <row r="539" spans="1:28" ht="33" x14ac:dyDescent="0.35">
      <c r="A539" s="10" t="s">
        <v>3556</v>
      </c>
      <c r="B539" s="11" t="s">
        <v>697</v>
      </c>
      <c r="C539" s="12" t="s">
        <v>3551</v>
      </c>
      <c r="D539" s="13" t="s">
        <v>3557</v>
      </c>
      <c r="E539" s="14" t="s">
        <v>698</v>
      </c>
      <c r="F539" s="14" t="s">
        <v>698</v>
      </c>
      <c r="G539" s="15" t="s">
        <v>698</v>
      </c>
      <c r="H539" s="16" t="s">
        <v>698</v>
      </c>
      <c r="I539" s="13" t="s">
        <v>2215</v>
      </c>
      <c r="J539" s="13" t="s">
        <v>9</v>
      </c>
      <c r="K539" s="13">
        <v>569</v>
      </c>
      <c r="L539" s="17">
        <v>569</v>
      </c>
      <c r="M539" s="15" t="s">
        <v>3553</v>
      </c>
      <c r="N539" s="18">
        <v>1670765.1346247599</v>
      </c>
      <c r="O539" s="18">
        <v>718434.78260869603</v>
      </c>
      <c r="P539" s="19">
        <v>2389000</v>
      </c>
      <c r="Q539" s="20">
        <f t="shared" si="12"/>
        <v>933965.21739130479</v>
      </c>
      <c r="R539" s="20">
        <v>0</v>
      </c>
      <c r="S539" s="20">
        <f t="shared" si="14"/>
        <v>2604730.3520160648</v>
      </c>
      <c r="T539" s="20">
        <f t="shared" si="13"/>
        <v>2604700</v>
      </c>
      <c r="U539" s="21" t="s">
        <v>694</v>
      </c>
      <c r="V539" s="12" t="s">
        <v>2272</v>
      </c>
      <c r="W539" s="12" t="s">
        <v>2472</v>
      </c>
      <c r="X539" s="12" t="s">
        <v>2273</v>
      </c>
      <c r="Y539" s="22">
        <v>43294</v>
      </c>
      <c r="AA539" s="24" t="s">
        <v>1956</v>
      </c>
      <c r="AB539" s="76" t="s">
        <v>698</v>
      </c>
    </row>
    <row r="540" spans="1:28" ht="33" x14ac:dyDescent="0.35">
      <c r="A540" s="10" t="s">
        <v>3558</v>
      </c>
      <c r="B540" s="11" t="s">
        <v>699</v>
      </c>
      <c r="C540" s="12" t="s">
        <v>3551</v>
      </c>
      <c r="D540" s="13" t="s">
        <v>3559</v>
      </c>
      <c r="E540" s="14" t="s">
        <v>700</v>
      </c>
      <c r="F540" s="14" t="s">
        <v>700</v>
      </c>
      <c r="G540" s="15" t="s">
        <v>700</v>
      </c>
      <c r="H540" s="16" t="s">
        <v>700</v>
      </c>
      <c r="I540" s="13" t="s">
        <v>2234</v>
      </c>
      <c r="J540" s="13" t="s">
        <v>9</v>
      </c>
      <c r="K540" s="13">
        <v>569</v>
      </c>
      <c r="L540" s="17">
        <v>569</v>
      </c>
      <c r="M540" s="15" t="s">
        <v>3553</v>
      </c>
      <c r="N540" s="18">
        <v>1670765.1346247599</v>
      </c>
      <c r="O540" s="18">
        <v>718434.78260869603</v>
      </c>
      <c r="P540" s="19">
        <v>2389000</v>
      </c>
      <c r="Q540" s="20">
        <f t="shared" si="12"/>
        <v>933965.21739130479</v>
      </c>
      <c r="R540" s="20">
        <v>0</v>
      </c>
      <c r="S540" s="20">
        <f t="shared" si="14"/>
        <v>2604730.3520160648</v>
      </c>
      <c r="T540" s="20">
        <f t="shared" si="13"/>
        <v>2604700</v>
      </c>
      <c r="U540" s="21" t="s">
        <v>694</v>
      </c>
      <c r="V540" s="12" t="s">
        <v>2272</v>
      </c>
      <c r="W540" s="12" t="s">
        <v>2472</v>
      </c>
      <c r="X540" s="12" t="s">
        <v>2273</v>
      </c>
      <c r="Y540" s="22">
        <v>43294</v>
      </c>
      <c r="AA540" s="24" t="s">
        <v>1957</v>
      </c>
      <c r="AB540" s="76" t="s">
        <v>700</v>
      </c>
    </row>
    <row r="541" spans="1:28" ht="33" x14ac:dyDescent="0.35">
      <c r="A541" s="10" t="s">
        <v>3560</v>
      </c>
      <c r="B541" s="11" t="s">
        <v>701</v>
      </c>
      <c r="C541" s="12" t="s">
        <v>3551</v>
      </c>
      <c r="D541" s="13" t="s">
        <v>3561</v>
      </c>
      <c r="E541" s="14" t="s">
        <v>702</v>
      </c>
      <c r="F541" s="14" t="s">
        <v>702</v>
      </c>
      <c r="G541" s="15" t="s">
        <v>702</v>
      </c>
      <c r="H541" s="16" t="s">
        <v>3562</v>
      </c>
      <c r="I541" s="13" t="s">
        <v>2281</v>
      </c>
      <c r="J541" s="13" t="s">
        <v>14</v>
      </c>
      <c r="K541" s="13">
        <v>569</v>
      </c>
      <c r="L541" s="17">
        <v>569</v>
      </c>
      <c r="M541" s="15" t="s">
        <v>3553</v>
      </c>
      <c r="N541" s="18">
        <v>1670765.1346247599</v>
      </c>
      <c r="O541" s="18">
        <v>718434.78260869603</v>
      </c>
      <c r="P541" s="19">
        <v>2389000</v>
      </c>
      <c r="Q541" s="20">
        <f t="shared" si="12"/>
        <v>933965.21739130479</v>
      </c>
      <c r="R541" s="20">
        <v>0</v>
      </c>
      <c r="S541" s="20">
        <f t="shared" si="14"/>
        <v>2604730.3520160648</v>
      </c>
      <c r="T541" s="20">
        <f t="shared" si="13"/>
        <v>2604700</v>
      </c>
      <c r="U541" s="21" t="s">
        <v>694</v>
      </c>
      <c r="V541" s="12" t="s">
        <v>2320</v>
      </c>
      <c r="W541" s="12" t="s">
        <v>2472</v>
      </c>
      <c r="X541" s="12" t="s">
        <v>2226</v>
      </c>
      <c r="Y541" s="22">
        <v>43294</v>
      </c>
      <c r="AA541" s="24" t="s">
        <v>1958</v>
      </c>
      <c r="AB541" s="76" t="s">
        <v>702</v>
      </c>
    </row>
    <row r="542" spans="1:28" ht="33" x14ac:dyDescent="0.35">
      <c r="A542" s="10" t="s">
        <v>3563</v>
      </c>
      <c r="B542" s="11" t="s">
        <v>703</v>
      </c>
      <c r="C542" s="12" t="s">
        <v>3551</v>
      </c>
      <c r="D542" s="13" t="s">
        <v>3564</v>
      </c>
      <c r="E542" s="14" t="s">
        <v>704</v>
      </c>
      <c r="F542" s="14" t="s">
        <v>704</v>
      </c>
      <c r="G542" s="15" t="s">
        <v>704</v>
      </c>
      <c r="H542" s="16" t="s">
        <v>704</v>
      </c>
      <c r="I542" s="13" t="s">
        <v>2215</v>
      </c>
      <c r="J542" s="13" t="s">
        <v>14</v>
      </c>
      <c r="K542" s="13">
        <v>569</v>
      </c>
      <c r="L542" s="17">
        <v>569</v>
      </c>
      <c r="M542" s="15" t="s">
        <v>3553</v>
      </c>
      <c r="N542" s="18">
        <v>1670765.1346247599</v>
      </c>
      <c r="O542" s="18">
        <v>718434.78260869603</v>
      </c>
      <c r="P542" s="19">
        <v>2389000</v>
      </c>
      <c r="Q542" s="20">
        <f t="shared" si="12"/>
        <v>933965.21739130479</v>
      </c>
      <c r="R542" s="20">
        <v>0</v>
      </c>
      <c r="S542" s="20">
        <f t="shared" si="14"/>
        <v>2604730.3520160648</v>
      </c>
      <c r="T542" s="20">
        <f t="shared" si="13"/>
        <v>2604700</v>
      </c>
      <c r="U542" s="21" t="s">
        <v>694</v>
      </c>
      <c r="V542" s="12" t="s">
        <v>2320</v>
      </c>
      <c r="W542" s="12" t="s">
        <v>2472</v>
      </c>
      <c r="X542" s="12" t="s">
        <v>2218</v>
      </c>
      <c r="Y542" s="22">
        <v>43294</v>
      </c>
      <c r="AA542" s="24" t="s">
        <v>1959</v>
      </c>
      <c r="AB542" s="76" t="s">
        <v>704</v>
      </c>
    </row>
    <row r="543" spans="1:28" ht="33" x14ac:dyDescent="0.35">
      <c r="A543" s="10" t="s">
        <v>3565</v>
      </c>
      <c r="B543" s="11" t="s">
        <v>705</v>
      </c>
      <c r="C543" s="12" t="s">
        <v>3551</v>
      </c>
      <c r="D543" s="13" t="s">
        <v>3566</v>
      </c>
      <c r="E543" s="14" t="s">
        <v>706</v>
      </c>
      <c r="F543" s="14" t="s">
        <v>706</v>
      </c>
      <c r="G543" s="15" t="s">
        <v>706</v>
      </c>
      <c r="H543" s="16" t="s">
        <v>706</v>
      </c>
      <c r="I543" s="13" t="s">
        <v>2215</v>
      </c>
      <c r="J543" s="13" t="s">
        <v>14</v>
      </c>
      <c r="K543" s="13">
        <v>569</v>
      </c>
      <c r="L543" s="17">
        <v>569</v>
      </c>
      <c r="M543" s="15" t="s">
        <v>3553</v>
      </c>
      <c r="N543" s="18">
        <v>1670765.1346247599</v>
      </c>
      <c r="O543" s="18">
        <v>718434.78260869603</v>
      </c>
      <c r="P543" s="19">
        <v>2389000</v>
      </c>
      <c r="Q543" s="20">
        <f t="shared" si="12"/>
        <v>933965.21739130479</v>
      </c>
      <c r="R543" s="20">
        <v>0</v>
      </c>
      <c r="S543" s="20">
        <f t="shared" si="14"/>
        <v>2604730.3520160648</v>
      </c>
      <c r="T543" s="20">
        <f t="shared" si="13"/>
        <v>2604700</v>
      </c>
      <c r="U543" s="21" t="s">
        <v>694</v>
      </c>
      <c r="V543" s="12" t="s">
        <v>2320</v>
      </c>
      <c r="W543" s="12" t="s">
        <v>2472</v>
      </c>
      <c r="X543" s="12" t="s">
        <v>2218</v>
      </c>
      <c r="Y543" s="22">
        <v>43294</v>
      </c>
      <c r="AA543" s="24" t="s">
        <v>1960</v>
      </c>
      <c r="AB543" s="76" t="s">
        <v>706</v>
      </c>
    </row>
    <row r="544" spans="1:28" ht="33" x14ac:dyDescent="0.35">
      <c r="A544" s="10" t="s">
        <v>3567</v>
      </c>
      <c r="B544" s="11" t="s">
        <v>707</v>
      </c>
      <c r="C544" s="12" t="s">
        <v>3551</v>
      </c>
      <c r="D544" s="13" t="s">
        <v>3568</v>
      </c>
      <c r="E544" s="14" t="s">
        <v>708</v>
      </c>
      <c r="F544" s="14" t="s">
        <v>708</v>
      </c>
      <c r="G544" s="15" t="s">
        <v>708</v>
      </c>
      <c r="H544" s="16" t="s">
        <v>3569</v>
      </c>
      <c r="I544" s="13" t="s">
        <v>2215</v>
      </c>
      <c r="J544" s="13" t="s">
        <v>14</v>
      </c>
      <c r="K544" s="13">
        <v>569</v>
      </c>
      <c r="L544" s="17">
        <v>569</v>
      </c>
      <c r="M544" s="15" t="s">
        <v>3553</v>
      </c>
      <c r="N544" s="18">
        <v>1670765.1346247599</v>
      </c>
      <c r="O544" s="18">
        <v>718434.78260869603</v>
      </c>
      <c r="P544" s="19">
        <v>2389000</v>
      </c>
      <c r="Q544" s="20">
        <f t="shared" si="12"/>
        <v>933965.21739130479</v>
      </c>
      <c r="R544" s="20">
        <v>0</v>
      </c>
      <c r="S544" s="20">
        <f t="shared" si="14"/>
        <v>2604730.3520160648</v>
      </c>
      <c r="T544" s="20">
        <f t="shared" si="13"/>
        <v>2604700</v>
      </c>
      <c r="U544" s="21" t="s">
        <v>694</v>
      </c>
      <c r="V544" s="12" t="s">
        <v>2320</v>
      </c>
      <c r="W544" s="12" t="s">
        <v>2472</v>
      </c>
      <c r="X544" s="12" t="s">
        <v>2218</v>
      </c>
      <c r="Y544" s="22">
        <v>43294</v>
      </c>
      <c r="AA544" s="24" t="s">
        <v>1961</v>
      </c>
      <c r="AB544" s="76" t="s">
        <v>708</v>
      </c>
    </row>
    <row r="545" spans="1:28" ht="33" x14ac:dyDescent="0.35">
      <c r="A545" s="10" t="s">
        <v>3570</v>
      </c>
      <c r="B545" s="11" t="s">
        <v>709</v>
      </c>
      <c r="C545" s="12" t="s">
        <v>3551</v>
      </c>
      <c r="D545" s="13" t="s">
        <v>3571</v>
      </c>
      <c r="E545" s="14" t="s">
        <v>710</v>
      </c>
      <c r="F545" s="14" t="s">
        <v>710</v>
      </c>
      <c r="G545" s="15" t="s">
        <v>710</v>
      </c>
      <c r="H545" s="16" t="s">
        <v>710</v>
      </c>
      <c r="I545" s="13" t="s">
        <v>2281</v>
      </c>
      <c r="J545" s="13" t="s">
        <v>64</v>
      </c>
      <c r="K545" s="13">
        <v>569</v>
      </c>
      <c r="L545" s="17">
        <v>569</v>
      </c>
      <c r="M545" s="15" t="s">
        <v>3553</v>
      </c>
      <c r="N545" s="18">
        <v>1670765.1346247599</v>
      </c>
      <c r="O545" s="18">
        <v>718434.78260869603</v>
      </c>
      <c r="P545" s="19">
        <v>2389000</v>
      </c>
      <c r="Q545" s="20">
        <f t="shared" si="12"/>
        <v>933965.21739130479</v>
      </c>
      <c r="R545" s="20">
        <v>0</v>
      </c>
      <c r="S545" s="20">
        <f t="shared" si="14"/>
        <v>2604730.3520160648</v>
      </c>
      <c r="T545" s="20">
        <f t="shared" si="13"/>
        <v>2604700</v>
      </c>
      <c r="U545" s="21" t="s">
        <v>694</v>
      </c>
      <c r="V545" s="12" t="s">
        <v>2320</v>
      </c>
      <c r="W545" s="12" t="s">
        <v>2472</v>
      </c>
      <c r="X545" s="12" t="s">
        <v>2218</v>
      </c>
      <c r="Y545" s="22">
        <v>43294</v>
      </c>
      <c r="AA545" s="24" t="s">
        <v>1962</v>
      </c>
      <c r="AB545" s="76" t="s">
        <v>710</v>
      </c>
    </row>
    <row r="546" spans="1:28" ht="33" x14ac:dyDescent="0.35">
      <c r="A546" s="10" t="s">
        <v>3572</v>
      </c>
      <c r="B546" s="11" t="s">
        <v>711</v>
      </c>
      <c r="C546" s="12" t="s">
        <v>3551</v>
      </c>
      <c r="D546" s="13" t="s">
        <v>3573</v>
      </c>
      <c r="E546" s="14" t="s">
        <v>712</v>
      </c>
      <c r="F546" s="14" t="s">
        <v>712</v>
      </c>
      <c r="G546" s="15" t="s">
        <v>712</v>
      </c>
      <c r="H546" s="16" t="s">
        <v>712</v>
      </c>
      <c r="I546" s="13" t="s">
        <v>2281</v>
      </c>
      <c r="J546" s="13" t="s">
        <v>14</v>
      </c>
      <c r="K546" s="13">
        <v>569</v>
      </c>
      <c r="L546" s="17">
        <v>569</v>
      </c>
      <c r="M546" s="15" t="s">
        <v>3553</v>
      </c>
      <c r="N546" s="18">
        <v>1670765.1346247599</v>
      </c>
      <c r="O546" s="18">
        <v>718434.78260869603</v>
      </c>
      <c r="P546" s="19">
        <v>2389000</v>
      </c>
      <c r="Q546" s="20">
        <f t="shared" si="12"/>
        <v>933965.21739130479</v>
      </c>
      <c r="R546" s="20">
        <v>0</v>
      </c>
      <c r="S546" s="20">
        <f t="shared" si="14"/>
        <v>2604730.3520160648</v>
      </c>
      <c r="T546" s="20">
        <f t="shared" si="13"/>
        <v>2604700</v>
      </c>
      <c r="U546" s="21" t="s">
        <v>694</v>
      </c>
      <c r="V546" s="12" t="s">
        <v>2320</v>
      </c>
      <c r="W546" s="12" t="s">
        <v>2472</v>
      </c>
      <c r="X546" s="12" t="s">
        <v>2226</v>
      </c>
      <c r="Y546" s="22">
        <v>43294</v>
      </c>
      <c r="AA546" s="24" t="s">
        <v>1963</v>
      </c>
      <c r="AB546" s="76" t="s">
        <v>712</v>
      </c>
    </row>
    <row r="547" spans="1:28" ht="33" x14ac:dyDescent="0.35">
      <c r="A547" s="10" t="s">
        <v>3574</v>
      </c>
      <c r="B547" s="11" t="s">
        <v>713</v>
      </c>
      <c r="C547" s="12" t="s">
        <v>3551</v>
      </c>
      <c r="D547" s="13" t="s">
        <v>3575</v>
      </c>
      <c r="E547" s="14" t="s">
        <v>714</v>
      </c>
      <c r="F547" s="14" t="s">
        <v>714</v>
      </c>
      <c r="G547" s="15" t="s">
        <v>714</v>
      </c>
      <c r="H547" s="16" t="s">
        <v>714</v>
      </c>
      <c r="I547" s="13" t="s">
        <v>2215</v>
      </c>
      <c r="J547" s="13" t="s">
        <v>14</v>
      </c>
      <c r="K547" s="13">
        <v>569</v>
      </c>
      <c r="L547" s="17">
        <v>569</v>
      </c>
      <c r="M547" s="15" t="s">
        <v>3553</v>
      </c>
      <c r="N547" s="18">
        <v>1670765.1346247599</v>
      </c>
      <c r="O547" s="18">
        <v>718434.78260869603</v>
      </c>
      <c r="P547" s="19">
        <v>2389000</v>
      </c>
      <c r="Q547" s="20">
        <f t="shared" si="12"/>
        <v>933965.21739130479</v>
      </c>
      <c r="R547" s="20">
        <v>0</v>
      </c>
      <c r="S547" s="20">
        <f t="shared" si="14"/>
        <v>2604730.3520160648</v>
      </c>
      <c r="T547" s="20">
        <f t="shared" si="13"/>
        <v>2604700</v>
      </c>
      <c r="U547" s="21" t="s">
        <v>694</v>
      </c>
      <c r="V547" s="12" t="s">
        <v>2320</v>
      </c>
      <c r="W547" s="12" t="s">
        <v>2472</v>
      </c>
      <c r="X547" s="12" t="s">
        <v>2218</v>
      </c>
      <c r="Y547" s="22">
        <v>43294</v>
      </c>
      <c r="AA547" s="24" t="s">
        <v>1964</v>
      </c>
      <c r="AB547" s="76" t="s">
        <v>714</v>
      </c>
    </row>
    <row r="548" spans="1:28" ht="33" x14ac:dyDescent="0.35">
      <c r="A548" s="10" t="s">
        <v>3576</v>
      </c>
      <c r="B548" s="11" t="s">
        <v>715</v>
      </c>
      <c r="C548" s="12" t="s">
        <v>3551</v>
      </c>
      <c r="D548" s="13" t="s">
        <v>3577</v>
      </c>
      <c r="E548" s="14" t="s">
        <v>716</v>
      </c>
      <c r="F548" s="14" t="s">
        <v>716</v>
      </c>
      <c r="G548" s="15" t="s">
        <v>716</v>
      </c>
      <c r="H548" s="16" t="s">
        <v>716</v>
      </c>
      <c r="I548" s="13" t="s">
        <v>2215</v>
      </c>
      <c r="J548" s="13" t="s">
        <v>14</v>
      </c>
      <c r="K548" s="13">
        <v>569</v>
      </c>
      <c r="L548" s="17">
        <v>569</v>
      </c>
      <c r="M548" s="15" t="s">
        <v>3553</v>
      </c>
      <c r="N548" s="18">
        <v>1670765.1346247599</v>
      </c>
      <c r="O548" s="18">
        <v>718434.78260869603</v>
      </c>
      <c r="P548" s="19">
        <v>2389000</v>
      </c>
      <c r="Q548" s="20">
        <f t="shared" si="12"/>
        <v>933965.21739130479</v>
      </c>
      <c r="R548" s="20">
        <v>0</v>
      </c>
      <c r="S548" s="20">
        <f t="shared" si="14"/>
        <v>2604730.3520160648</v>
      </c>
      <c r="T548" s="20">
        <f t="shared" si="13"/>
        <v>2604700</v>
      </c>
      <c r="U548" s="21" t="s">
        <v>694</v>
      </c>
      <c r="V548" s="12" t="s">
        <v>2320</v>
      </c>
      <c r="W548" s="12" t="s">
        <v>2472</v>
      </c>
      <c r="X548" s="12" t="s">
        <v>2218</v>
      </c>
      <c r="Y548" s="22">
        <v>43294</v>
      </c>
      <c r="AA548" s="24" t="s">
        <v>1965</v>
      </c>
      <c r="AB548" s="76" t="s">
        <v>716</v>
      </c>
    </row>
    <row r="549" spans="1:28" ht="33" x14ac:dyDescent="0.35">
      <c r="A549" s="10" t="s">
        <v>3578</v>
      </c>
      <c r="B549" s="11" t="s">
        <v>717</v>
      </c>
      <c r="C549" s="12" t="s">
        <v>3551</v>
      </c>
      <c r="D549" s="13" t="s">
        <v>3579</v>
      </c>
      <c r="E549" s="14" t="s">
        <v>718</v>
      </c>
      <c r="F549" s="14" t="s">
        <v>718</v>
      </c>
      <c r="G549" s="15" t="s">
        <v>718</v>
      </c>
      <c r="H549" s="16" t="s">
        <v>718</v>
      </c>
      <c r="I549" s="13" t="s">
        <v>2281</v>
      </c>
      <c r="J549" s="13" t="s">
        <v>14</v>
      </c>
      <c r="K549" s="13">
        <v>569</v>
      </c>
      <c r="L549" s="17">
        <v>569</v>
      </c>
      <c r="M549" s="15" t="s">
        <v>3553</v>
      </c>
      <c r="N549" s="18">
        <v>1670765.1346247599</v>
      </c>
      <c r="O549" s="18">
        <v>718434.78260869603</v>
      </c>
      <c r="P549" s="19">
        <v>2389000</v>
      </c>
      <c r="Q549" s="20">
        <f t="shared" si="12"/>
        <v>933965.21739130479</v>
      </c>
      <c r="R549" s="20">
        <v>0</v>
      </c>
      <c r="S549" s="20">
        <f t="shared" si="14"/>
        <v>2604730.3520160648</v>
      </c>
      <c r="T549" s="20">
        <f t="shared" si="13"/>
        <v>2604700</v>
      </c>
      <c r="U549" s="21" t="s">
        <v>694</v>
      </c>
      <c r="V549" s="12" t="s">
        <v>2320</v>
      </c>
      <c r="W549" s="12" t="s">
        <v>2472</v>
      </c>
      <c r="X549" s="12" t="s">
        <v>2226</v>
      </c>
      <c r="Y549" s="22">
        <v>43294</v>
      </c>
      <c r="AA549" s="24" t="s">
        <v>1966</v>
      </c>
      <c r="AB549" s="76" t="s">
        <v>718</v>
      </c>
    </row>
    <row r="550" spans="1:28" ht="33" x14ac:dyDescent="0.35">
      <c r="A550" s="10" t="s">
        <v>3580</v>
      </c>
      <c r="B550" s="11" t="s">
        <v>719</v>
      </c>
      <c r="C550" s="12" t="s">
        <v>3551</v>
      </c>
      <c r="D550" s="13" t="s">
        <v>3581</v>
      </c>
      <c r="E550" s="14" t="s">
        <v>720</v>
      </c>
      <c r="F550" s="14" t="s">
        <v>720</v>
      </c>
      <c r="G550" s="15" t="s">
        <v>720</v>
      </c>
      <c r="H550" s="16" t="s">
        <v>720</v>
      </c>
      <c r="I550" s="13" t="s">
        <v>2281</v>
      </c>
      <c r="J550" s="13" t="s">
        <v>14</v>
      </c>
      <c r="K550" s="13">
        <v>569</v>
      </c>
      <c r="L550" s="17">
        <v>569</v>
      </c>
      <c r="M550" s="15" t="s">
        <v>3553</v>
      </c>
      <c r="N550" s="18">
        <v>1670765.1346247599</v>
      </c>
      <c r="O550" s="18">
        <v>718434.78260869603</v>
      </c>
      <c r="P550" s="19">
        <v>2389000</v>
      </c>
      <c r="Q550" s="20">
        <f t="shared" si="12"/>
        <v>933965.21739130479</v>
      </c>
      <c r="R550" s="20">
        <v>0</v>
      </c>
      <c r="S550" s="20">
        <f t="shared" si="14"/>
        <v>2604730.3520160648</v>
      </c>
      <c r="T550" s="20">
        <f t="shared" si="13"/>
        <v>2604700</v>
      </c>
      <c r="U550" s="21" t="s">
        <v>694</v>
      </c>
      <c r="V550" s="12" t="s">
        <v>2320</v>
      </c>
      <c r="W550" s="12" t="s">
        <v>2472</v>
      </c>
      <c r="X550" s="12" t="s">
        <v>2226</v>
      </c>
      <c r="Y550" s="22">
        <v>43294</v>
      </c>
      <c r="AA550" s="24" t="s">
        <v>1967</v>
      </c>
      <c r="AB550" s="76" t="s">
        <v>720</v>
      </c>
    </row>
    <row r="551" spans="1:28" ht="33" x14ac:dyDescent="0.35">
      <c r="A551" s="10" t="s">
        <v>3582</v>
      </c>
      <c r="B551" s="11" t="s">
        <v>721</v>
      </c>
      <c r="C551" s="12" t="s">
        <v>3551</v>
      </c>
      <c r="D551" s="13" t="s">
        <v>3583</v>
      </c>
      <c r="E551" s="14" t="s">
        <v>722</v>
      </c>
      <c r="F551" s="14" t="s">
        <v>722</v>
      </c>
      <c r="G551" s="15" t="s">
        <v>722</v>
      </c>
      <c r="H551" s="16" t="s">
        <v>722</v>
      </c>
      <c r="I551" s="13" t="s">
        <v>2281</v>
      </c>
      <c r="J551" s="13" t="s">
        <v>14</v>
      </c>
      <c r="K551" s="13">
        <v>569</v>
      </c>
      <c r="L551" s="17">
        <v>569</v>
      </c>
      <c r="M551" s="15" t="s">
        <v>3553</v>
      </c>
      <c r="N551" s="18">
        <v>1670765.1346247599</v>
      </c>
      <c r="O551" s="18">
        <v>718434.78260869603</v>
      </c>
      <c r="P551" s="19">
        <v>2389000</v>
      </c>
      <c r="Q551" s="20">
        <f t="shared" si="12"/>
        <v>933965.21739130479</v>
      </c>
      <c r="R551" s="20">
        <v>0</v>
      </c>
      <c r="S551" s="20">
        <f t="shared" si="14"/>
        <v>2604730.3520160648</v>
      </c>
      <c r="T551" s="20">
        <f t="shared" si="13"/>
        <v>2604700</v>
      </c>
      <c r="U551" s="21" t="s">
        <v>694</v>
      </c>
      <c r="V551" s="12" t="s">
        <v>2320</v>
      </c>
      <c r="W551" s="12" t="s">
        <v>2472</v>
      </c>
      <c r="X551" s="12" t="s">
        <v>2226</v>
      </c>
      <c r="Y551" s="22">
        <v>43294</v>
      </c>
      <c r="AA551" s="24" t="s">
        <v>1968</v>
      </c>
      <c r="AB551" s="76" t="s">
        <v>722</v>
      </c>
    </row>
    <row r="552" spans="1:28" ht="33" x14ac:dyDescent="0.35">
      <c r="A552" s="10" t="s">
        <v>3584</v>
      </c>
      <c r="B552" s="11" t="s">
        <v>723</v>
      </c>
      <c r="C552" s="12" t="s">
        <v>3551</v>
      </c>
      <c r="D552" s="13" t="s">
        <v>3585</v>
      </c>
      <c r="E552" s="14" t="s">
        <v>724</v>
      </c>
      <c r="F552" s="14" t="s">
        <v>724</v>
      </c>
      <c r="G552" s="15" t="s">
        <v>724</v>
      </c>
      <c r="H552" s="16" t="s">
        <v>724</v>
      </c>
      <c r="I552" s="13" t="s">
        <v>2215</v>
      </c>
      <c r="J552" s="13" t="s">
        <v>14</v>
      </c>
      <c r="K552" s="13">
        <v>569</v>
      </c>
      <c r="L552" s="17">
        <v>569</v>
      </c>
      <c r="M552" s="15" t="s">
        <v>3553</v>
      </c>
      <c r="N552" s="18">
        <v>1670765.1346247599</v>
      </c>
      <c r="O552" s="18">
        <v>718434.78260869603</v>
      </c>
      <c r="P552" s="19">
        <v>2389000</v>
      </c>
      <c r="Q552" s="20">
        <f t="shared" si="12"/>
        <v>933965.21739130479</v>
      </c>
      <c r="R552" s="20">
        <v>0</v>
      </c>
      <c r="S552" s="20">
        <f t="shared" si="14"/>
        <v>2604730.3520160648</v>
      </c>
      <c r="T552" s="20">
        <f t="shared" si="13"/>
        <v>2604700</v>
      </c>
      <c r="U552" s="21" t="s">
        <v>694</v>
      </c>
      <c r="V552" s="12" t="s">
        <v>2320</v>
      </c>
      <c r="W552" s="12" t="s">
        <v>2472</v>
      </c>
      <c r="X552" s="12" t="s">
        <v>2226</v>
      </c>
      <c r="Y552" s="22">
        <v>43294</v>
      </c>
      <c r="AA552" s="24" t="s">
        <v>1969</v>
      </c>
      <c r="AB552" s="76" t="s">
        <v>724</v>
      </c>
    </row>
    <row r="553" spans="1:28" ht="33" x14ac:dyDescent="0.35">
      <c r="A553" s="10" t="s">
        <v>3586</v>
      </c>
      <c r="B553" s="11" t="s">
        <v>725</v>
      </c>
      <c r="C553" s="12" t="s">
        <v>3551</v>
      </c>
      <c r="D553" s="13" t="s">
        <v>3587</v>
      </c>
      <c r="E553" s="14" t="s">
        <v>726</v>
      </c>
      <c r="F553" s="14" t="s">
        <v>726</v>
      </c>
      <c r="G553" s="15" t="s">
        <v>726</v>
      </c>
      <c r="H553" s="16" t="s">
        <v>726</v>
      </c>
      <c r="I553" s="13" t="s">
        <v>2215</v>
      </c>
      <c r="J553" s="13" t="s">
        <v>14</v>
      </c>
      <c r="K553" s="13">
        <v>569</v>
      </c>
      <c r="L553" s="17">
        <v>569</v>
      </c>
      <c r="M553" s="15" t="s">
        <v>3553</v>
      </c>
      <c r="N553" s="18">
        <v>1670765.1346247599</v>
      </c>
      <c r="O553" s="18">
        <v>718434.78260869603</v>
      </c>
      <c r="P553" s="19">
        <v>2389000</v>
      </c>
      <c r="Q553" s="20">
        <f t="shared" si="12"/>
        <v>933965.21739130479</v>
      </c>
      <c r="R553" s="20">
        <v>0</v>
      </c>
      <c r="S553" s="20">
        <f t="shared" si="14"/>
        <v>2604730.3520160648</v>
      </c>
      <c r="T553" s="20">
        <f t="shared" si="13"/>
        <v>2604700</v>
      </c>
      <c r="U553" s="21" t="s">
        <v>694</v>
      </c>
      <c r="V553" s="12" t="s">
        <v>2320</v>
      </c>
      <c r="W553" s="12" t="s">
        <v>2472</v>
      </c>
      <c r="X553" s="12" t="s">
        <v>2218</v>
      </c>
      <c r="Y553" s="22">
        <v>43294</v>
      </c>
      <c r="AA553" s="24" t="s">
        <v>1970</v>
      </c>
      <c r="AB553" s="76" t="s">
        <v>726</v>
      </c>
    </row>
    <row r="554" spans="1:28" ht="33" x14ac:dyDescent="0.35">
      <c r="A554" s="10" t="s">
        <v>3588</v>
      </c>
      <c r="B554" s="11" t="s">
        <v>727</v>
      </c>
      <c r="C554" s="12" t="s">
        <v>3551</v>
      </c>
      <c r="D554" s="13" t="s">
        <v>3589</v>
      </c>
      <c r="E554" s="14" t="s">
        <v>728</v>
      </c>
      <c r="F554" s="14" t="s">
        <v>728</v>
      </c>
      <c r="G554" s="15" t="s">
        <v>728</v>
      </c>
      <c r="H554" s="16" t="s">
        <v>728</v>
      </c>
      <c r="I554" s="13" t="s">
        <v>2215</v>
      </c>
      <c r="J554" s="13" t="s">
        <v>64</v>
      </c>
      <c r="K554" s="13">
        <v>569</v>
      </c>
      <c r="L554" s="17">
        <v>569</v>
      </c>
      <c r="M554" s="15" t="s">
        <v>3553</v>
      </c>
      <c r="N554" s="18">
        <v>1670765.1346247599</v>
      </c>
      <c r="O554" s="18">
        <v>718434.78260869603</v>
      </c>
      <c r="P554" s="19">
        <v>2389000</v>
      </c>
      <c r="Q554" s="20">
        <f t="shared" si="12"/>
        <v>933965.21739130479</v>
      </c>
      <c r="R554" s="20">
        <v>0</v>
      </c>
      <c r="S554" s="20">
        <f t="shared" si="14"/>
        <v>2604730.3520160648</v>
      </c>
      <c r="T554" s="20">
        <f t="shared" si="13"/>
        <v>2604700</v>
      </c>
      <c r="U554" s="21" t="s">
        <v>694</v>
      </c>
      <c r="V554" s="12" t="s">
        <v>2320</v>
      </c>
      <c r="W554" s="12" t="s">
        <v>2472</v>
      </c>
      <c r="X554" s="12" t="s">
        <v>2218</v>
      </c>
      <c r="Y554" s="22">
        <v>43294</v>
      </c>
      <c r="AA554" s="24" t="s">
        <v>1971</v>
      </c>
      <c r="AB554" s="76" t="s">
        <v>728</v>
      </c>
    </row>
    <row r="555" spans="1:28" ht="33" x14ac:dyDescent="0.35">
      <c r="A555" s="10" t="s">
        <v>3590</v>
      </c>
      <c r="B555" s="11" t="s">
        <v>729</v>
      </c>
      <c r="C555" s="12" t="s">
        <v>3551</v>
      </c>
      <c r="D555" s="13" t="s">
        <v>3591</v>
      </c>
      <c r="E555" s="14" t="s">
        <v>730</v>
      </c>
      <c r="F555" s="14" t="s">
        <v>730</v>
      </c>
      <c r="G555" s="15" t="s">
        <v>730</v>
      </c>
      <c r="H555" s="16" t="s">
        <v>730</v>
      </c>
      <c r="I555" s="13" t="s">
        <v>2281</v>
      </c>
      <c r="J555" s="13" t="s">
        <v>64</v>
      </c>
      <c r="K555" s="13">
        <v>569</v>
      </c>
      <c r="L555" s="17">
        <v>569</v>
      </c>
      <c r="M555" s="15" t="s">
        <v>3553</v>
      </c>
      <c r="N555" s="18">
        <v>1670765.1346247599</v>
      </c>
      <c r="O555" s="18">
        <v>718434.78260869603</v>
      </c>
      <c r="P555" s="19">
        <v>2389000</v>
      </c>
      <c r="Q555" s="20">
        <f t="shared" si="12"/>
        <v>933965.21739130479</v>
      </c>
      <c r="R555" s="20">
        <v>0</v>
      </c>
      <c r="S555" s="20">
        <f t="shared" si="14"/>
        <v>2604730.3520160648</v>
      </c>
      <c r="T555" s="20">
        <f t="shared" si="13"/>
        <v>2604700</v>
      </c>
      <c r="U555" s="21" t="s">
        <v>694</v>
      </c>
      <c r="V555" s="12" t="s">
        <v>2320</v>
      </c>
      <c r="W555" s="12" t="s">
        <v>2472</v>
      </c>
      <c r="X555" s="12" t="s">
        <v>2218</v>
      </c>
      <c r="Y555" s="22">
        <v>43294</v>
      </c>
      <c r="AA555" s="24" t="s">
        <v>1972</v>
      </c>
      <c r="AB555" s="76" t="s">
        <v>730</v>
      </c>
    </row>
    <row r="556" spans="1:28" ht="33" x14ac:dyDescent="0.35">
      <c r="A556" s="10" t="s">
        <v>3592</v>
      </c>
      <c r="B556" s="11" t="s">
        <v>731</v>
      </c>
      <c r="C556" s="12" t="s">
        <v>3551</v>
      </c>
      <c r="D556" s="13" t="s">
        <v>3593</v>
      </c>
      <c r="E556" s="14" t="s">
        <v>732</v>
      </c>
      <c r="F556" s="14" t="s">
        <v>732</v>
      </c>
      <c r="G556" s="15" t="s">
        <v>732</v>
      </c>
      <c r="H556" s="16" t="s">
        <v>732</v>
      </c>
      <c r="I556" s="13" t="s">
        <v>2215</v>
      </c>
      <c r="J556" s="13" t="s">
        <v>14</v>
      </c>
      <c r="K556" s="13">
        <v>569</v>
      </c>
      <c r="L556" s="17">
        <v>569</v>
      </c>
      <c r="M556" s="15" t="s">
        <v>3553</v>
      </c>
      <c r="N556" s="18">
        <v>1670765.1346247599</v>
      </c>
      <c r="O556" s="18">
        <v>718434.78260869603</v>
      </c>
      <c r="P556" s="19">
        <v>2389000</v>
      </c>
      <c r="Q556" s="20">
        <f t="shared" si="12"/>
        <v>933965.21739130479</v>
      </c>
      <c r="R556" s="20">
        <v>0</v>
      </c>
      <c r="S556" s="20">
        <f t="shared" si="14"/>
        <v>2604730.3520160648</v>
      </c>
      <c r="T556" s="20">
        <f t="shared" si="13"/>
        <v>2604700</v>
      </c>
      <c r="U556" s="21" t="s">
        <v>694</v>
      </c>
      <c r="V556" s="12" t="s">
        <v>2320</v>
      </c>
      <c r="W556" s="12" t="s">
        <v>2472</v>
      </c>
      <c r="X556" s="12" t="s">
        <v>2218</v>
      </c>
      <c r="Y556" s="22">
        <v>43294</v>
      </c>
      <c r="AA556" s="24" t="s">
        <v>1973</v>
      </c>
      <c r="AB556" s="76" t="s">
        <v>732</v>
      </c>
    </row>
    <row r="557" spans="1:28" ht="33" x14ac:dyDescent="0.35">
      <c r="A557" s="10" t="s">
        <v>3594</v>
      </c>
      <c r="B557" s="11" t="s">
        <v>733</v>
      </c>
      <c r="C557" s="12" t="s">
        <v>3551</v>
      </c>
      <c r="D557" s="13" t="s">
        <v>3595</v>
      </c>
      <c r="E557" s="14" t="s">
        <v>734</v>
      </c>
      <c r="F557" s="14" t="s">
        <v>734</v>
      </c>
      <c r="G557" s="15" t="s">
        <v>734</v>
      </c>
      <c r="H557" s="16" t="s">
        <v>734</v>
      </c>
      <c r="I557" s="13" t="s">
        <v>2215</v>
      </c>
      <c r="J557" s="13" t="s">
        <v>9</v>
      </c>
      <c r="K557" s="13">
        <v>569</v>
      </c>
      <c r="L557" s="17">
        <v>569</v>
      </c>
      <c r="M557" s="15" t="s">
        <v>3553</v>
      </c>
      <c r="N557" s="18">
        <v>1670765.1346247599</v>
      </c>
      <c r="O557" s="18">
        <v>718434.78260869603</v>
      </c>
      <c r="P557" s="19">
        <v>2389000</v>
      </c>
      <c r="Q557" s="20">
        <f t="shared" si="12"/>
        <v>933965.21739130479</v>
      </c>
      <c r="R557" s="20">
        <v>0</v>
      </c>
      <c r="S557" s="20">
        <f t="shared" si="14"/>
        <v>2604730.3520160648</v>
      </c>
      <c r="T557" s="20">
        <f t="shared" si="13"/>
        <v>2604700</v>
      </c>
      <c r="U557" s="21" t="s">
        <v>694</v>
      </c>
      <c r="V557" s="12" t="s">
        <v>2320</v>
      </c>
      <c r="W557" s="12" t="s">
        <v>2472</v>
      </c>
      <c r="X557" s="12" t="s">
        <v>2218</v>
      </c>
      <c r="Y557" s="22">
        <v>43294</v>
      </c>
      <c r="AA557" s="24" t="s">
        <v>1974</v>
      </c>
      <c r="AB557" s="76" t="s">
        <v>734</v>
      </c>
    </row>
    <row r="558" spans="1:28" ht="33" x14ac:dyDescent="0.35">
      <c r="A558" s="10" t="s">
        <v>3596</v>
      </c>
      <c r="B558" s="11" t="s">
        <v>735</v>
      </c>
      <c r="C558" s="12" t="s">
        <v>3551</v>
      </c>
      <c r="D558" s="13" t="s">
        <v>3597</v>
      </c>
      <c r="E558" s="14" t="s">
        <v>736</v>
      </c>
      <c r="F558" s="14" t="s">
        <v>736</v>
      </c>
      <c r="G558" s="15" t="s">
        <v>736</v>
      </c>
      <c r="H558" s="16" t="s">
        <v>736</v>
      </c>
      <c r="I558" s="13" t="s">
        <v>2215</v>
      </c>
      <c r="J558" s="13" t="s">
        <v>9</v>
      </c>
      <c r="K558" s="13">
        <v>569</v>
      </c>
      <c r="L558" s="17">
        <v>569</v>
      </c>
      <c r="M558" s="15" t="s">
        <v>3553</v>
      </c>
      <c r="N558" s="18">
        <v>1670765.1346247599</v>
      </c>
      <c r="O558" s="18">
        <v>718434.78260869603</v>
      </c>
      <c r="P558" s="19">
        <v>2389000</v>
      </c>
      <c r="Q558" s="20">
        <f t="shared" si="12"/>
        <v>933965.21739130479</v>
      </c>
      <c r="R558" s="20">
        <v>0</v>
      </c>
      <c r="S558" s="20">
        <f t="shared" si="14"/>
        <v>2604730.3520160648</v>
      </c>
      <c r="T558" s="20">
        <f t="shared" si="13"/>
        <v>2604700</v>
      </c>
      <c r="U558" s="21" t="s">
        <v>694</v>
      </c>
      <c r="V558" s="12" t="s">
        <v>2320</v>
      </c>
      <c r="W558" s="12" t="s">
        <v>2472</v>
      </c>
      <c r="X558" s="12" t="s">
        <v>2218</v>
      </c>
      <c r="Y558" s="22">
        <v>43294</v>
      </c>
      <c r="AA558" s="24" t="s">
        <v>1975</v>
      </c>
      <c r="AB558" s="76" t="s">
        <v>736</v>
      </c>
    </row>
    <row r="559" spans="1:28" ht="33" x14ac:dyDescent="0.35">
      <c r="A559" s="10" t="s">
        <v>3598</v>
      </c>
      <c r="B559" s="11" t="s">
        <v>737</v>
      </c>
      <c r="C559" s="12" t="s">
        <v>3551</v>
      </c>
      <c r="D559" s="13" t="s">
        <v>3599</v>
      </c>
      <c r="E559" s="14" t="s">
        <v>738</v>
      </c>
      <c r="F559" s="14" t="s">
        <v>738</v>
      </c>
      <c r="G559" s="15" t="s">
        <v>738</v>
      </c>
      <c r="H559" s="16" t="s">
        <v>738</v>
      </c>
      <c r="I559" s="13" t="s">
        <v>2215</v>
      </c>
      <c r="J559" s="13" t="s">
        <v>14</v>
      </c>
      <c r="K559" s="13">
        <v>569</v>
      </c>
      <c r="L559" s="17">
        <v>569</v>
      </c>
      <c r="M559" s="15" t="s">
        <v>3553</v>
      </c>
      <c r="N559" s="18">
        <v>1670765.1346247599</v>
      </c>
      <c r="O559" s="18">
        <v>718434.78260869603</v>
      </c>
      <c r="P559" s="19">
        <v>2389000</v>
      </c>
      <c r="Q559" s="20">
        <f t="shared" si="12"/>
        <v>933965.21739130479</v>
      </c>
      <c r="R559" s="20">
        <v>0</v>
      </c>
      <c r="S559" s="20">
        <f t="shared" si="14"/>
        <v>2604730.3520160648</v>
      </c>
      <c r="T559" s="20">
        <f t="shared" si="13"/>
        <v>2604700</v>
      </c>
      <c r="U559" s="21" t="s">
        <v>694</v>
      </c>
      <c r="V559" s="12" t="s">
        <v>2320</v>
      </c>
      <c r="W559" s="12" t="s">
        <v>2472</v>
      </c>
      <c r="X559" s="12" t="s">
        <v>2218</v>
      </c>
      <c r="Y559" s="22">
        <v>43294</v>
      </c>
      <c r="AA559" s="24" t="s">
        <v>1976</v>
      </c>
      <c r="AB559" s="76" t="s">
        <v>738</v>
      </c>
    </row>
    <row r="560" spans="1:28" ht="33" x14ac:dyDescent="0.35">
      <c r="A560" s="10" t="s">
        <v>3600</v>
      </c>
      <c r="B560" s="11" t="s">
        <v>739</v>
      </c>
      <c r="C560" s="12" t="s">
        <v>3551</v>
      </c>
      <c r="D560" s="13" t="s">
        <v>3601</v>
      </c>
      <c r="E560" s="14" t="s">
        <v>740</v>
      </c>
      <c r="F560" s="14" t="s">
        <v>740</v>
      </c>
      <c r="G560" s="15" t="s">
        <v>740</v>
      </c>
      <c r="H560" s="16" t="s">
        <v>740</v>
      </c>
      <c r="I560" s="13" t="s">
        <v>2215</v>
      </c>
      <c r="J560" s="13" t="s">
        <v>9</v>
      </c>
      <c r="K560" s="13">
        <v>569</v>
      </c>
      <c r="L560" s="17">
        <v>569</v>
      </c>
      <c r="M560" s="15" t="s">
        <v>3553</v>
      </c>
      <c r="N560" s="18">
        <v>1670765.1346247599</v>
      </c>
      <c r="O560" s="18">
        <v>718434.78260869603</v>
      </c>
      <c r="P560" s="19">
        <v>2389000</v>
      </c>
      <c r="Q560" s="20">
        <f t="shared" si="12"/>
        <v>933965.21739130479</v>
      </c>
      <c r="R560" s="20">
        <v>0</v>
      </c>
      <c r="S560" s="20">
        <f t="shared" si="14"/>
        <v>2604730.3520160648</v>
      </c>
      <c r="T560" s="20">
        <f t="shared" si="13"/>
        <v>2604700</v>
      </c>
      <c r="U560" s="21" t="s">
        <v>694</v>
      </c>
      <c r="V560" s="12" t="s">
        <v>2320</v>
      </c>
      <c r="W560" s="12" t="s">
        <v>2472</v>
      </c>
      <c r="X560" s="12" t="s">
        <v>2218</v>
      </c>
      <c r="Y560" s="22">
        <v>43294</v>
      </c>
      <c r="AA560" s="24" t="s">
        <v>1977</v>
      </c>
      <c r="AB560" s="76" t="s">
        <v>740</v>
      </c>
    </row>
    <row r="561" spans="1:28" ht="33" x14ac:dyDescent="0.35">
      <c r="A561" s="10" t="s">
        <v>3602</v>
      </c>
      <c r="B561" s="11" t="s">
        <v>741</v>
      </c>
      <c r="C561" s="12" t="s">
        <v>3551</v>
      </c>
      <c r="D561" s="13" t="s">
        <v>3603</v>
      </c>
      <c r="E561" s="14" t="s">
        <v>742</v>
      </c>
      <c r="F561" s="14" t="s">
        <v>742</v>
      </c>
      <c r="G561" s="15" t="s">
        <v>742</v>
      </c>
      <c r="H561" s="16" t="s">
        <v>742</v>
      </c>
      <c r="I561" s="13" t="s">
        <v>2215</v>
      </c>
      <c r="J561" s="13" t="s">
        <v>9</v>
      </c>
      <c r="K561" s="13">
        <v>569</v>
      </c>
      <c r="L561" s="17">
        <v>569</v>
      </c>
      <c r="M561" s="15" t="s">
        <v>3553</v>
      </c>
      <c r="N561" s="18">
        <v>1670765.1346247599</v>
      </c>
      <c r="O561" s="18">
        <v>718434.78260869603</v>
      </c>
      <c r="P561" s="19">
        <v>2389000</v>
      </c>
      <c r="Q561" s="20">
        <f t="shared" si="12"/>
        <v>933965.21739130479</v>
      </c>
      <c r="R561" s="20">
        <v>0</v>
      </c>
      <c r="S561" s="20">
        <f t="shared" si="14"/>
        <v>2604730.3520160648</v>
      </c>
      <c r="T561" s="20">
        <f t="shared" si="13"/>
        <v>2604700</v>
      </c>
      <c r="U561" s="21" t="s">
        <v>694</v>
      </c>
      <c r="V561" s="12" t="s">
        <v>2320</v>
      </c>
      <c r="W561" s="12" t="s">
        <v>2472</v>
      </c>
      <c r="X561" s="12" t="s">
        <v>2218</v>
      </c>
      <c r="Y561" s="22">
        <v>43294</v>
      </c>
      <c r="AA561" s="24" t="s">
        <v>1978</v>
      </c>
      <c r="AB561" s="76" t="s">
        <v>742</v>
      </c>
    </row>
    <row r="562" spans="1:28" ht="33" x14ac:dyDescent="0.35">
      <c r="A562" s="10" t="s">
        <v>3604</v>
      </c>
      <c r="B562" s="11" t="s">
        <v>743</v>
      </c>
      <c r="C562" s="12" t="s">
        <v>3551</v>
      </c>
      <c r="D562" s="13" t="s">
        <v>3605</v>
      </c>
      <c r="E562" s="14" t="s">
        <v>744</v>
      </c>
      <c r="F562" s="14" t="s">
        <v>744</v>
      </c>
      <c r="G562" s="15" t="s">
        <v>744</v>
      </c>
      <c r="H562" s="16" t="s">
        <v>744</v>
      </c>
      <c r="I562" s="13" t="s">
        <v>2215</v>
      </c>
      <c r="J562" s="13" t="s">
        <v>14</v>
      </c>
      <c r="K562" s="13">
        <v>569</v>
      </c>
      <c r="L562" s="17">
        <v>569</v>
      </c>
      <c r="M562" s="15" t="s">
        <v>3553</v>
      </c>
      <c r="N562" s="18">
        <v>1670765.1346247599</v>
      </c>
      <c r="O562" s="18">
        <v>718434.78260869603</v>
      </c>
      <c r="P562" s="19">
        <v>2389000</v>
      </c>
      <c r="Q562" s="20">
        <f t="shared" si="12"/>
        <v>933965.21739130479</v>
      </c>
      <c r="R562" s="20">
        <v>0</v>
      </c>
      <c r="S562" s="20">
        <f t="shared" si="14"/>
        <v>2604730.3520160648</v>
      </c>
      <c r="T562" s="20">
        <f t="shared" si="13"/>
        <v>2604700</v>
      </c>
      <c r="U562" s="21" t="s">
        <v>694</v>
      </c>
      <c r="V562" s="12" t="s">
        <v>2320</v>
      </c>
      <c r="W562" s="12" t="s">
        <v>2472</v>
      </c>
      <c r="X562" s="12" t="s">
        <v>2218</v>
      </c>
      <c r="Y562" s="22">
        <v>43294</v>
      </c>
      <c r="AA562" s="24" t="s">
        <v>1979</v>
      </c>
      <c r="AB562" s="76" t="s">
        <v>744</v>
      </c>
    </row>
    <row r="563" spans="1:28" ht="33" x14ac:dyDescent="0.35">
      <c r="A563" s="10" t="s">
        <v>3606</v>
      </c>
      <c r="B563" s="11" t="s">
        <v>745</v>
      </c>
      <c r="C563" s="12" t="s">
        <v>3551</v>
      </c>
      <c r="D563" s="13" t="s">
        <v>3607</v>
      </c>
      <c r="E563" s="14" t="s">
        <v>746</v>
      </c>
      <c r="F563" s="14" t="s">
        <v>746</v>
      </c>
      <c r="G563" s="15" t="s">
        <v>746</v>
      </c>
      <c r="H563" s="16" t="s">
        <v>746</v>
      </c>
      <c r="I563" s="13" t="s">
        <v>2215</v>
      </c>
      <c r="J563" s="13" t="s">
        <v>14</v>
      </c>
      <c r="K563" s="13">
        <v>569</v>
      </c>
      <c r="L563" s="17">
        <v>569</v>
      </c>
      <c r="M563" s="15" t="s">
        <v>3553</v>
      </c>
      <c r="N563" s="18">
        <v>1670765.1346247599</v>
      </c>
      <c r="O563" s="18">
        <v>718434.78260869603</v>
      </c>
      <c r="P563" s="19">
        <v>2389000</v>
      </c>
      <c r="Q563" s="20">
        <f t="shared" si="12"/>
        <v>933965.21739130479</v>
      </c>
      <c r="R563" s="20">
        <v>0</v>
      </c>
      <c r="S563" s="20">
        <f t="shared" si="14"/>
        <v>2604730.3520160648</v>
      </c>
      <c r="T563" s="20">
        <f t="shared" si="13"/>
        <v>2604700</v>
      </c>
      <c r="U563" s="21" t="s">
        <v>694</v>
      </c>
      <c r="V563" s="12" t="s">
        <v>2320</v>
      </c>
      <c r="W563" s="12" t="s">
        <v>2472</v>
      </c>
      <c r="X563" s="12" t="s">
        <v>2218</v>
      </c>
      <c r="Y563" s="22">
        <v>43294</v>
      </c>
      <c r="AA563" s="24" t="s">
        <v>1980</v>
      </c>
      <c r="AB563" s="76" t="s">
        <v>746</v>
      </c>
    </row>
    <row r="564" spans="1:28" ht="33" x14ac:dyDescent="0.35">
      <c r="A564" s="10" t="s">
        <v>3608</v>
      </c>
      <c r="B564" s="11" t="s">
        <v>747</v>
      </c>
      <c r="C564" s="12" t="s">
        <v>3551</v>
      </c>
      <c r="D564" s="13" t="s">
        <v>3609</v>
      </c>
      <c r="E564" s="14" t="s">
        <v>748</v>
      </c>
      <c r="F564" s="14" t="s">
        <v>748</v>
      </c>
      <c r="G564" s="15" t="s">
        <v>748</v>
      </c>
      <c r="H564" s="16" t="s">
        <v>748</v>
      </c>
      <c r="I564" s="13" t="s">
        <v>2215</v>
      </c>
      <c r="J564" s="13" t="s">
        <v>14</v>
      </c>
      <c r="K564" s="13">
        <v>569</v>
      </c>
      <c r="L564" s="17">
        <v>569</v>
      </c>
      <c r="M564" s="15" t="s">
        <v>3553</v>
      </c>
      <c r="N564" s="18">
        <v>1670765.1346247599</v>
      </c>
      <c r="O564" s="18">
        <v>718434.78260869603</v>
      </c>
      <c r="P564" s="19">
        <v>2389000</v>
      </c>
      <c r="Q564" s="20">
        <f t="shared" si="12"/>
        <v>933965.21739130479</v>
      </c>
      <c r="R564" s="20">
        <v>0</v>
      </c>
      <c r="S564" s="20">
        <f t="shared" si="14"/>
        <v>2604730.3520160648</v>
      </c>
      <c r="T564" s="20">
        <f t="shared" si="13"/>
        <v>2604700</v>
      </c>
      <c r="U564" s="21" t="s">
        <v>694</v>
      </c>
      <c r="V564" s="12" t="s">
        <v>2320</v>
      </c>
      <c r="W564" s="12" t="s">
        <v>2472</v>
      </c>
      <c r="X564" s="12" t="s">
        <v>2218</v>
      </c>
      <c r="Y564" s="22">
        <v>43294</v>
      </c>
      <c r="AA564" s="24" t="s">
        <v>1981</v>
      </c>
      <c r="AB564" s="76" t="s">
        <v>748</v>
      </c>
    </row>
    <row r="565" spans="1:28" ht="33" x14ac:dyDescent="0.35">
      <c r="A565" s="10" t="s">
        <v>3610</v>
      </c>
      <c r="B565" s="11" t="s">
        <v>749</v>
      </c>
      <c r="C565" s="12" t="s">
        <v>3551</v>
      </c>
      <c r="D565" s="13" t="s">
        <v>3611</v>
      </c>
      <c r="E565" s="14" t="s">
        <v>750</v>
      </c>
      <c r="F565" s="14" t="s">
        <v>750</v>
      </c>
      <c r="G565" s="15" t="s">
        <v>750</v>
      </c>
      <c r="H565" s="16" t="s">
        <v>750</v>
      </c>
      <c r="I565" s="13" t="s">
        <v>2281</v>
      </c>
      <c r="J565" s="13" t="s">
        <v>14</v>
      </c>
      <c r="K565" s="13">
        <v>569</v>
      </c>
      <c r="L565" s="17">
        <v>569</v>
      </c>
      <c r="M565" s="15" t="s">
        <v>3553</v>
      </c>
      <c r="N565" s="18">
        <v>1670765.1346247599</v>
      </c>
      <c r="O565" s="18">
        <v>718434.78260869603</v>
      </c>
      <c r="P565" s="19">
        <v>2389000</v>
      </c>
      <c r="Q565" s="20">
        <f t="shared" si="12"/>
        <v>933965.21739130479</v>
      </c>
      <c r="R565" s="20">
        <v>0</v>
      </c>
      <c r="S565" s="20">
        <f t="shared" si="14"/>
        <v>2604730.3520160648</v>
      </c>
      <c r="T565" s="20">
        <f t="shared" si="13"/>
        <v>2604700</v>
      </c>
      <c r="U565" s="21" t="s">
        <v>694</v>
      </c>
      <c r="V565" s="12" t="s">
        <v>2320</v>
      </c>
      <c r="W565" s="12" t="s">
        <v>2472</v>
      </c>
      <c r="X565" s="12" t="s">
        <v>2218</v>
      </c>
      <c r="Y565" s="22">
        <v>43294</v>
      </c>
      <c r="AA565" s="24" t="s">
        <v>1982</v>
      </c>
      <c r="AB565" s="76" t="s">
        <v>750</v>
      </c>
    </row>
    <row r="566" spans="1:28" ht="33" x14ac:dyDescent="0.35">
      <c r="A566" s="10" t="s">
        <v>3612</v>
      </c>
      <c r="B566" s="11" t="s">
        <v>751</v>
      </c>
      <c r="C566" s="12" t="s">
        <v>3551</v>
      </c>
      <c r="D566" s="13" t="s">
        <v>3613</v>
      </c>
      <c r="E566" s="14" t="s">
        <v>752</v>
      </c>
      <c r="F566" s="14" t="s">
        <v>752</v>
      </c>
      <c r="G566" s="15" t="s">
        <v>752</v>
      </c>
      <c r="H566" s="16" t="s">
        <v>752</v>
      </c>
      <c r="I566" s="13" t="s">
        <v>2281</v>
      </c>
      <c r="J566" s="13" t="s">
        <v>14</v>
      </c>
      <c r="K566" s="13">
        <v>569</v>
      </c>
      <c r="L566" s="17">
        <v>569</v>
      </c>
      <c r="M566" s="15" t="s">
        <v>3553</v>
      </c>
      <c r="N566" s="18">
        <v>1670765.1346247599</v>
      </c>
      <c r="O566" s="18">
        <v>718434.78260869603</v>
      </c>
      <c r="P566" s="19">
        <v>2389000</v>
      </c>
      <c r="Q566" s="20">
        <f t="shared" si="12"/>
        <v>933965.21739130479</v>
      </c>
      <c r="R566" s="20">
        <v>0</v>
      </c>
      <c r="S566" s="20">
        <f t="shared" si="14"/>
        <v>2604730.3520160648</v>
      </c>
      <c r="T566" s="20">
        <f t="shared" si="13"/>
        <v>2604700</v>
      </c>
      <c r="U566" s="21" t="s">
        <v>694</v>
      </c>
      <c r="V566" s="12" t="s">
        <v>2320</v>
      </c>
      <c r="W566" s="12" t="s">
        <v>2472</v>
      </c>
      <c r="X566" s="12" t="s">
        <v>2218</v>
      </c>
      <c r="Y566" s="22">
        <v>43294</v>
      </c>
      <c r="AA566" s="24" t="s">
        <v>1983</v>
      </c>
      <c r="AB566" s="76" t="s">
        <v>752</v>
      </c>
    </row>
    <row r="567" spans="1:28" ht="33" x14ac:dyDescent="0.35">
      <c r="A567" s="10" t="s">
        <v>3614</v>
      </c>
      <c r="B567" s="11" t="s">
        <v>753</v>
      </c>
      <c r="C567" s="12" t="s">
        <v>3551</v>
      </c>
      <c r="D567" s="13" t="s">
        <v>3615</v>
      </c>
      <c r="E567" s="14" t="s">
        <v>754</v>
      </c>
      <c r="F567" s="14" t="s">
        <v>754</v>
      </c>
      <c r="G567" s="15" t="s">
        <v>754</v>
      </c>
      <c r="H567" s="16" t="s">
        <v>754</v>
      </c>
      <c r="I567" s="13" t="s">
        <v>2215</v>
      </c>
      <c r="J567" s="13" t="s">
        <v>14</v>
      </c>
      <c r="K567" s="13">
        <v>569</v>
      </c>
      <c r="L567" s="17">
        <v>569</v>
      </c>
      <c r="M567" s="15" t="s">
        <v>3553</v>
      </c>
      <c r="N567" s="18">
        <v>1670765.1346247599</v>
      </c>
      <c r="O567" s="18">
        <v>718434.78260869603</v>
      </c>
      <c r="P567" s="19">
        <v>2389000</v>
      </c>
      <c r="Q567" s="20">
        <f t="shared" si="12"/>
        <v>933965.21739130479</v>
      </c>
      <c r="R567" s="20">
        <v>0</v>
      </c>
      <c r="S567" s="20">
        <f t="shared" si="14"/>
        <v>2604730.3520160648</v>
      </c>
      <c r="T567" s="20">
        <f t="shared" si="13"/>
        <v>2604700</v>
      </c>
      <c r="U567" s="21" t="s">
        <v>694</v>
      </c>
      <c r="V567" s="12" t="s">
        <v>2320</v>
      </c>
      <c r="W567" s="12" t="s">
        <v>2472</v>
      </c>
      <c r="X567" s="12" t="s">
        <v>2218</v>
      </c>
      <c r="Y567" s="22">
        <v>43294</v>
      </c>
      <c r="AA567" s="24" t="s">
        <v>1984</v>
      </c>
      <c r="AB567" s="76" t="s">
        <v>754</v>
      </c>
    </row>
    <row r="568" spans="1:28" ht="33" x14ac:dyDescent="0.35">
      <c r="A568" s="10" t="s">
        <v>3616</v>
      </c>
      <c r="B568" s="11" t="s">
        <v>755</v>
      </c>
      <c r="C568" s="12" t="s">
        <v>3551</v>
      </c>
      <c r="D568" s="13" t="s">
        <v>3617</v>
      </c>
      <c r="E568" s="14" t="s">
        <v>756</v>
      </c>
      <c r="F568" s="14" t="s">
        <v>756</v>
      </c>
      <c r="G568" s="15" t="s">
        <v>756</v>
      </c>
      <c r="H568" s="16" t="s">
        <v>756</v>
      </c>
      <c r="I568" s="13" t="s">
        <v>2281</v>
      </c>
      <c r="J568" s="13" t="s">
        <v>64</v>
      </c>
      <c r="K568" s="13">
        <v>569</v>
      </c>
      <c r="L568" s="17">
        <v>569</v>
      </c>
      <c r="M568" s="15" t="s">
        <v>3553</v>
      </c>
      <c r="N568" s="18">
        <v>1670765.1346247599</v>
      </c>
      <c r="O568" s="18">
        <v>718434.78260869603</v>
      </c>
      <c r="P568" s="19">
        <v>2389000</v>
      </c>
      <c r="Q568" s="20">
        <f t="shared" si="12"/>
        <v>933965.21739130479</v>
      </c>
      <c r="R568" s="20">
        <v>0</v>
      </c>
      <c r="S568" s="20">
        <f t="shared" si="14"/>
        <v>2604730.3520160648</v>
      </c>
      <c r="T568" s="20">
        <f t="shared" si="13"/>
        <v>2604700</v>
      </c>
      <c r="U568" s="21" t="s">
        <v>694</v>
      </c>
      <c r="V568" s="12" t="s">
        <v>2320</v>
      </c>
      <c r="W568" s="12" t="s">
        <v>2472</v>
      </c>
      <c r="X568" s="12" t="s">
        <v>2226</v>
      </c>
      <c r="Y568" s="22">
        <v>43294</v>
      </c>
      <c r="AA568" s="24" t="s">
        <v>1985</v>
      </c>
      <c r="AB568" s="76" t="s">
        <v>756</v>
      </c>
    </row>
    <row r="569" spans="1:28" ht="33" x14ac:dyDescent="0.35">
      <c r="A569" s="10" t="s">
        <v>3618</v>
      </c>
      <c r="B569" s="11" t="s">
        <v>757</v>
      </c>
      <c r="C569" s="12" t="s">
        <v>3551</v>
      </c>
      <c r="D569" s="13" t="s">
        <v>3619</v>
      </c>
      <c r="E569" s="14" t="s">
        <v>758</v>
      </c>
      <c r="F569" s="14" t="s">
        <v>759</v>
      </c>
      <c r="G569" s="15" t="s">
        <v>758</v>
      </c>
      <c r="H569" s="16" t="s">
        <v>758</v>
      </c>
      <c r="I569" s="13" t="s">
        <v>2281</v>
      </c>
      <c r="J569" s="13" t="s">
        <v>14</v>
      </c>
      <c r="K569" s="13">
        <v>569</v>
      </c>
      <c r="L569" s="17">
        <v>569</v>
      </c>
      <c r="M569" s="15" t="s">
        <v>3553</v>
      </c>
      <c r="N569" s="18">
        <v>1670765.1346247599</v>
      </c>
      <c r="O569" s="18">
        <v>718434.78260869603</v>
      </c>
      <c r="P569" s="19">
        <v>2389000</v>
      </c>
      <c r="Q569" s="20">
        <f t="shared" si="12"/>
        <v>933965.21739130479</v>
      </c>
      <c r="R569" s="20">
        <v>0</v>
      </c>
      <c r="S569" s="20">
        <f t="shared" si="14"/>
        <v>2604730.3520160648</v>
      </c>
      <c r="T569" s="20">
        <f t="shared" si="13"/>
        <v>2604700</v>
      </c>
      <c r="U569" s="21" t="s">
        <v>694</v>
      </c>
      <c r="V569" s="12" t="s">
        <v>2320</v>
      </c>
      <c r="W569" s="12" t="s">
        <v>2472</v>
      </c>
      <c r="X569" s="12" t="s">
        <v>2226</v>
      </c>
      <c r="Y569" s="22">
        <v>43294</v>
      </c>
      <c r="AA569" s="24" t="s">
        <v>1986</v>
      </c>
      <c r="AB569" s="76" t="s">
        <v>759</v>
      </c>
    </row>
    <row r="570" spans="1:28" ht="33" x14ac:dyDescent="0.35">
      <c r="A570" s="10" t="s">
        <v>3620</v>
      </c>
      <c r="B570" s="11" t="s">
        <v>760</v>
      </c>
      <c r="C570" s="12" t="s">
        <v>3551</v>
      </c>
      <c r="D570" s="13" t="s">
        <v>3621</v>
      </c>
      <c r="E570" s="14" t="s">
        <v>761</v>
      </c>
      <c r="F570" s="14" t="s">
        <v>761</v>
      </c>
      <c r="G570" s="15" t="s">
        <v>761</v>
      </c>
      <c r="H570" s="16" t="s">
        <v>761</v>
      </c>
      <c r="I570" s="13" t="s">
        <v>2281</v>
      </c>
      <c r="J570" s="13" t="s">
        <v>14</v>
      </c>
      <c r="K570" s="13">
        <v>569</v>
      </c>
      <c r="L570" s="17">
        <v>569</v>
      </c>
      <c r="M570" s="15" t="s">
        <v>3553</v>
      </c>
      <c r="N570" s="18">
        <v>1670765.1346247599</v>
      </c>
      <c r="O570" s="18">
        <v>718434.78260869603</v>
      </c>
      <c r="P570" s="19">
        <v>2389000</v>
      </c>
      <c r="Q570" s="20">
        <f t="shared" si="12"/>
        <v>933965.21739130479</v>
      </c>
      <c r="R570" s="20">
        <v>0</v>
      </c>
      <c r="S570" s="20">
        <f t="shared" si="14"/>
        <v>2604730.3520160648</v>
      </c>
      <c r="T570" s="20">
        <f t="shared" si="13"/>
        <v>2604700</v>
      </c>
      <c r="U570" s="21" t="s">
        <v>694</v>
      </c>
      <c r="V570" s="12" t="s">
        <v>2320</v>
      </c>
      <c r="W570" s="12" t="s">
        <v>2472</v>
      </c>
      <c r="X570" s="12" t="s">
        <v>2226</v>
      </c>
      <c r="Y570" s="22">
        <v>43294</v>
      </c>
      <c r="AA570" s="24" t="s">
        <v>1987</v>
      </c>
      <c r="AB570" s="76" t="s">
        <v>761</v>
      </c>
    </row>
    <row r="571" spans="1:28" ht="33" x14ac:dyDescent="0.35">
      <c r="A571" s="10" t="s">
        <v>3622</v>
      </c>
      <c r="B571" s="11" t="s">
        <v>762</v>
      </c>
      <c r="C571" s="12" t="s">
        <v>3551</v>
      </c>
      <c r="D571" s="13" t="s">
        <v>3623</v>
      </c>
      <c r="E571" s="14" t="s">
        <v>763</v>
      </c>
      <c r="F571" s="14" t="s">
        <v>763</v>
      </c>
      <c r="G571" s="15" t="s">
        <v>763</v>
      </c>
      <c r="H571" s="16" t="s">
        <v>3624</v>
      </c>
      <c r="I571" s="13" t="s">
        <v>2215</v>
      </c>
      <c r="J571" s="13" t="s">
        <v>9</v>
      </c>
      <c r="K571" s="13">
        <v>569</v>
      </c>
      <c r="L571" s="17">
        <v>569</v>
      </c>
      <c r="M571" s="15" t="s">
        <v>3553</v>
      </c>
      <c r="N571" s="18">
        <v>1670765.1346247599</v>
      </c>
      <c r="O571" s="18">
        <v>718434.78260869603</v>
      </c>
      <c r="P571" s="19">
        <v>2389000</v>
      </c>
      <c r="Q571" s="20">
        <f t="shared" si="12"/>
        <v>933965.21739130479</v>
      </c>
      <c r="R571" s="20">
        <v>0</v>
      </c>
      <c r="S571" s="20">
        <f t="shared" si="14"/>
        <v>2604730.3520160648</v>
      </c>
      <c r="T571" s="20">
        <f t="shared" si="13"/>
        <v>2604700</v>
      </c>
      <c r="U571" s="21" t="s">
        <v>694</v>
      </c>
      <c r="V571" s="12" t="s">
        <v>2320</v>
      </c>
      <c r="W571" s="12" t="s">
        <v>2472</v>
      </c>
      <c r="X571" s="12" t="s">
        <v>2218</v>
      </c>
      <c r="Y571" s="22">
        <v>43294</v>
      </c>
      <c r="AA571" s="24" t="s">
        <v>1988</v>
      </c>
      <c r="AB571" s="76" t="s">
        <v>763</v>
      </c>
    </row>
    <row r="572" spans="1:28" ht="33" x14ac:dyDescent="0.35">
      <c r="A572" s="10" t="s">
        <v>3625</v>
      </c>
      <c r="B572" s="11" t="s">
        <v>764</v>
      </c>
      <c r="C572" s="12" t="s">
        <v>3551</v>
      </c>
      <c r="D572" s="13" t="s">
        <v>3626</v>
      </c>
      <c r="E572" s="14" t="s">
        <v>765</v>
      </c>
      <c r="F572" s="14" t="s">
        <v>765</v>
      </c>
      <c r="G572" s="15" t="s">
        <v>765</v>
      </c>
      <c r="H572" s="16" t="s">
        <v>3627</v>
      </c>
      <c r="I572" s="13" t="s">
        <v>2215</v>
      </c>
      <c r="J572" s="13" t="s">
        <v>9</v>
      </c>
      <c r="K572" s="13">
        <v>569</v>
      </c>
      <c r="L572" s="17">
        <v>569</v>
      </c>
      <c r="M572" s="15" t="s">
        <v>3553</v>
      </c>
      <c r="N572" s="18">
        <v>1670765.1346247599</v>
      </c>
      <c r="O572" s="18">
        <v>718434.78260869603</v>
      </c>
      <c r="P572" s="19">
        <v>2389000</v>
      </c>
      <c r="Q572" s="20">
        <f t="shared" si="12"/>
        <v>933965.21739130479</v>
      </c>
      <c r="R572" s="20">
        <v>0</v>
      </c>
      <c r="S572" s="20">
        <f t="shared" si="14"/>
        <v>2604730.3520160648</v>
      </c>
      <c r="T572" s="20">
        <f t="shared" si="13"/>
        <v>2604700</v>
      </c>
      <c r="U572" s="21" t="s">
        <v>694</v>
      </c>
      <c r="V572" s="12" t="s">
        <v>2320</v>
      </c>
      <c r="W572" s="12" t="s">
        <v>2472</v>
      </c>
      <c r="X572" s="12" t="s">
        <v>2218</v>
      </c>
      <c r="Y572" s="22">
        <v>43294</v>
      </c>
      <c r="AA572" s="24" t="s">
        <v>1989</v>
      </c>
      <c r="AB572" s="76" t="s">
        <v>765</v>
      </c>
    </row>
    <row r="573" spans="1:28" ht="33" x14ac:dyDescent="0.35">
      <c r="A573" s="10" t="s">
        <v>3628</v>
      </c>
      <c r="B573" s="11" t="s">
        <v>766</v>
      </c>
      <c r="C573" s="12" t="s">
        <v>3551</v>
      </c>
      <c r="D573" s="13" t="s">
        <v>3629</v>
      </c>
      <c r="E573" s="14" t="s">
        <v>696</v>
      </c>
      <c r="F573" s="14" t="s">
        <v>696</v>
      </c>
      <c r="G573" s="15" t="s">
        <v>696</v>
      </c>
      <c r="H573" s="16" t="s">
        <v>696</v>
      </c>
      <c r="I573" s="13" t="s">
        <v>2234</v>
      </c>
      <c r="J573" s="13" t="s">
        <v>9</v>
      </c>
      <c r="K573" s="13">
        <v>569</v>
      </c>
      <c r="L573" s="17">
        <v>569</v>
      </c>
      <c r="M573" s="15" t="s">
        <v>3553</v>
      </c>
      <c r="N573" s="18">
        <v>1670765.1346247599</v>
      </c>
      <c r="O573" s="18">
        <v>718434.78260869603</v>
      </c>
      <c r="P573" s="19">
        <v>2389000</v>
      </c>
      <c r="Q573" s="20">
        <f t="shared" si="12"/>
        <v>933965.21739130479</v>
      </c>
      <c r="R573" s="20">
        <v>0</v>
      </c>
      <c r="S573" s="20">
        <f t="shared" si="14"/>
        <v>2604730.3520160648</v>
      </c>
      <c r="T573" s="20">
        <f t="shared" si="13"/>
        <v>2604700</v>
      </c>
      <c r="U573" s="21" t="s">
        <v>694</v>
      </c>
      <c r="V573" s="12" t="s">
        <v>2356</v>
      </c>
      <c r="W573" s="12" t="s">
        <v>2472</v>
      </c>
      <c r="X573" s="12" t="s">
        <v>2253</v>
      </c>
      <c r="Y573" s="22">
        <v>43294</v>
      </c>
      <c r="AA573" s="24" t="s">
        <v>1990</v>
      </c>
      <c r="AB573" s="76" t="s">
        <v>696</v>
      </c>
    </row>
    <row r="574" spans="1:28" ht="33" x14ac:dyDescent="0.35">
      <c r="A574" s="10" t="s">
        <v>3630</v>
      </c>
      <c r="B574" s="11" t="s">
        <v>767</v>
      </c>
      <c r="C574" s="12" t="s">
        <v>3551</v>
      </c>
      <c r="D574" s="13" t="s">
        <v>3631</v>
      </c>
      <c r="E574" s="14" t="s">
        <v>768</v>
      </c>
      <c r="F574" s="14" t="s">
        <v>768</v>
      </c>
      <c r="G574" s="15" t="s">
        <v>768</v>
      </c>
      <c r="H574" s="16" t="s">
        <v>768</v>
      </c>
      <c r="I574" s="13" t="s">
        <v>2234</v>
      </c>
      <c r="J574" s="13" t="s">
        <v>14</v>
      </c>
      <c r="K574" s="13">
        <v>569</v>
      </c>
      <c r="L574" s="17">
        <v>569</v>
      </c>
      <c r="M574" s="15" t="s">
        <v>3553</v>
      </c>
      <c r="N574" s="18">
        <v>1670765.1346247599</v>
      </c>
      <c r="O574" s="18">
        <v>718434.78260869603</v>
      </c>
      <c r="P574" s="19">
        <v>2389000</v>
      </c>
      <c r="Q574" s="20">
        <f t="shared" si="12"/>
        <v>933965.21739130479</v>
      </c>
      <c r="R574" s="20">
        <v>0</v>
      </c>
      <c r="S574" s="20">
        <f t="shared" si="14"/>
        <v>2604730.3520160648</v>
      </c>
      <c r="T574" s="20">
        <f t="shared" si="13"/>
        <v>2604700</v>
      </c>
      <c r="U574" s="21" t="s">
        <v>694</v>
      </c>
      <c r="V574" s="12" t="s">
        <v>2356</v>
      </c>
      <c r="W574" s="12" t="s">
        <v>2472</v>
      </c>
      <c r="X574" s="12" t="s">
        <v>2368</v>
      </c>
      <c r="Y574" s="22">
        <v>43294</v>
      </c>
      <c r="AA574" s="24" t="s">
        <v>1991</v>
      </c>
      <c r="AB574" s="76" t="s">
        <v>768</v>
      </c>
    </row>
    <row r="575" spans="1:28" ht="33" x14ac:dyDescent="0.35">
      <c r="A575" s="10" t="s">
        <v>3632</v>
      </c>
      <c r="B575" s="11" t="s">
        <v>769</v>
      </c>
      <c r="C575" s="12" t="s">
        <v>3551</v>
      </c>
      <c r="D575" s="13" t="s">
        <v>3633</v>
      </c>
      <c r="E575" s="14" t="s">
        <v>700</v>
      </c>
      <c r="F575" s="14" t="s">
        <v>700</v>
      </c>
      <c r="G575" s="15" t="s">
        <v>700</v>
      </c>
      <c r="H575" s="16" t="s">
        <v>700</v>
      </c>
      <c r="I575" s="13" t="s">
        <v>2234</v>
      </c>
      <c r="J575" s="13" t="s">
        <v>14</v>
      </c>
      <c r="K575" s="13">
        <v>569</v>
      </c>
      <c r="L575" s="17">
        <v>569</v>
      </c>
      <c r="M575" s="15" t="s">
        <v>3553</v>
      </c>
      <c r="N575" s="18">
        <v>1670765.1346247599</v>
      </c>
      <c r="O575" s="18">
        <v>718434.78260869603</v>
      </c>
      <c r="P575" s="19">
        <v>2389000</v>
      </c>
      <c r="Q575" s="20">
        <f t="shared" si="12"/>
        <v>933965.21739130479</v>
      </c>
      <c r="R575" s="20">
        <v>0</v>
      </c>
      <c r="S575" s="20">
        <f t="shared" si="14"/>
        <v>2604730.3520160648</v>
      </c>
      <c r="T575" s="20">
        <f t="shared" si="13"/>
        <v>2604700</v>
      </c>
      <c r="U575" s="21" t="s">
        <v>694</v>
      </c>
      <c r="V575" s="12" t="s">
        <v>2356</v>
      </c>
      <c r="W575" s="12" t="s">
        <v>2472</v>
      </c>
      <c r="X575" s="12" t="s">
        <v>2253</v>
      </c>
      <c r="Y575" s="22">
        <v>43294</v>
      </c>
      <c r="AA575" s="24" t="s">
        <v>1992</v>
      </c>
      <c r="AB575" s="76" t="s">
        <v>700</v>
      </c>
    </row>
    <row r="576" spans="1:28" ht="33" x14ac:dyDescent="0.35">
      <c r="A576" s="10" t="s">
        <v>3634</v>
      </c>
      <c r="B576" s="11" t="s">
        <v>770</v>
      </c>
      <c r="C576" s="12" t="s">
        <v>3551</v>
      </c>
      <c r="D576" s="13" t="s">
        <v>3635</v>
      </c>
      <c r="E576" s="14" t="s">
        <v>771</v>
      </c>
      <c r="F576" s="14" t="s">
        <v>772</v>
      </c>
      <c r="G576" s="15" t="s">
        <v>771</v>
      </c>
      <c r="H576" s="16" t="s">
        <v>771</v>
      </c>
      <c r="I576" s="13" t="s">
        <v>2234</v>
      </c>
      <c r="J576" s="13" t="s">
        <v>14</v>
      </c>
      <c r="K576" s="13">
        <v>569</v>
      </c>
      <c r="L576" s="17">
        <v>569</v>
      </c>
      <c r="M576" s="15" t="s">
        <v>3553</v>
      </c>
      <c r="N576" s="18">
        <v>1670765.1346247599</v>
      </c>
      <c r="O576" s="18">
        <v>718434.78260869603</v>
      </c>
      <c r="P576" s="19">
        <v>2389000</v>
      </c>
      <c r="Q576" s="20">
        <f t="shared" si="12"/>
        <v>933965.21739130479</v>
      </c>
      <c r="R576" s="20">
        <v>0</v>
      </c>
      <c r="S576" s="20">
        <f t="shared" si="14"/>
        <v>2604730.3520160648</v>
      </c>
      <c r="T576" s="20">
        <f t="shared" si="13"/>
        <v>2604700</v>
      </c>
      <c r="U576" s="21" t="s">
        <v>694</v>
      </c>
      <c r="V576" s="12" t="s">
        <v>2356</v>
      </c>
      <c r="W576" s="12" t="s">
        <v>2472</v>
      </c>
      <c r="X576" s="12" t="s">
        <v>2368</v>
      </c>
      <c r="Y576" s="22">
        <v>43294</v>
      </c>
      <c r="AA576" s="24" t="s">
        <v>1993</v>
      </c>
      <c r="AB576" s="76" t="s">
        <v>772</v>
      </c>
    </row>
    <row r="577" spans="1:28" ht="33" x14ac:dyDescent="0.35">
      <c r="A577" s="10" t="s">
        <v>3636</v>
      </c>
      <c r="B577" s="11" t="s">
        <v>773</v>
      </c>
      <c r="C577" s="12" t="s">
        <v>3551</v>
      </c>
      <c r="D577" s="13" t="s">
        <v>3637</v>
      </c>
      <c r="E577" s="14" t="s">
        <v>774</v>
      </c>
      <c r="F577" s="14" t="s">
        <v>774</v>
      </c>
      <c r="G577" s="15" t="s">
        <v>774</v>
      </c>
      <c r="H577" s="16" t="s">
        <v>774</v>
      </c>
      <c r="I577" s="13" t="s">
        <v>2215</v>
      </c>
      <c r="J577" s="13" t="s">
        <v>9</v>
      </c>
      <c r="K577" s="13">
        <v>569</v>
      </c>
      <c r="L577" s="17">
        <v>569</v>
      </c>
      <c r="M577" s="15" t="s">
        <v>3553</v>
      </c>
      <c r="N577" s="18">
        <v>1670765.1346247599</v>
      </c>
      <c r="O577" s="18">
        <v>718434.78260869603</v>
      </c>
      <c r="P577" s="19">
        <v>2389000</v>
      </c>
      <c r="Q577" s="20">
        <f t="shared" si="12"/>
        <v>933965.21739130479</v>
      </c>
      <c r="R577" s="20">
        <v>0</v>
      </c>
      <c r="S577" s="20">
        <f t="shared" si="14"/>
        <v>2604730.3520160648</v>
      </c>
      <c r="T577" s="20">
        <f t="shared" si="13"/>
        <v>2604700</v>
      </c>
      <c r="U577" s="21" t="s">
        <v>694</v>
      </c>
      <c r="V577" s="12" t="s">
        <v>2356</v>
      </c>
      <c r="W577" s="12" t="s">
        <v>2472</v>
      </c>
      <c r="X577" s="12" t="s">
        <v>2368</v>
      </c>
      <c r="Y577" s="22">
        <v>43294</v>
      </c>
      <c r="AA577" s="24" t="s">
        <v>1994</v>
      </c>
      <c r="AB577" s="76" t="s">
        <v>774</v>
      </c>
    </row>
    <row r="578" spans="1:28" ht="49.5" x14ac:dyDescent="0.35">
      <c r="A578" s="10" t="s">
        <v>3638</v>
      </c>
      <c r="B578" s="11" t="s">
        <v>1187</v>
      </c>
      <c r="C578" s="12" t="s">
        <v>3639</v>
      </c>
      <c r="D578" s="13" t="s">
        <v>3640</v>
      </c>
      <c r="E578" s="14" t="s">
        <v>1188</v>
      </c>
      <c r="F578" s="14" t="s">
        <v>1188</v>
      </c>
      <c r="G578" s="15" t="s">
        <v>1188</v>
      </c>
      <c r="H578" s="16" t="s">
        <v>1188</v>
      </c>
      <c r="I578" s="13" t="s">
        <v>2215</v>
      </c>
      <c r="J578" s="13" t="s">
        <v>14</v>
      </c>
      <c r="K578" s="13">
        <v>698</v>
      </c>
      <c r="L578" s="17">
        <v>698</v>
      </c>
      <c r="M578" s="15" t="s">
        <v>3641</v>
      </c>
      <c r="N578" s="18">
        <v>3966922.6582521698</v>
      </c>
      <c r="O578" s="18">
        <v>914086.95652173902</v>
      </c>
      <c r="P578" s="19">
        <v>4881000</v>
      </c>
      <c r="Q578" s="20">
        <f t="shared" si="12"/>
        <v>1188313.0434782607</v>
      </c>
      <c r="R578" s="20">
        <v>0</v>
      </c>
      <c r="S578" s="20">
        <f t="shared" si="14"/>
        <v>5155235.7017304301</v>
      </c>
      <c r="T578" s="20">
        <f t="shared" si="13"/>
        <v>5155200</v>
      </c>
      <c r="U578" s="21" t="s">
        <v>10</v>
      </c>
      <c r="V578" s="12" t="s">
        <v>2222</v>
      </c>
      <c r="W578" s="12" t="s">
        <v>2217</v>
      </c>
      <c r="X578" s="12" t="s">
        <v>2218</v>
      </c>
      <c r="Y578" s="22">
        <v>43294</v>
      </c>
      <c r="Z578" s="23" t="s">
        <v>2219</v>
      </c>
      <c r="AA578" s="24" t="s">
        <v>1995</v>
      </c>
      <c r="AB578" s="76" t="s">
        <v>1188</v>
      </c>
    </row>
    <row r="579" spans="1:28" ht="49.5" x14ac:dyDescent="0.35">
      <c r="A579" s="10" t="s">
        <v>3642</v>
      </c>
      <c r="B579" s="11" t="s">
        <v>1189</v>
      </c>
      <c r="C579" s="12" t="s">
        <v>3639</v>
      </c>
      <c r="D579" s="13" t="s">
        <v>3643</v>
      </c>
      <c r="E579" s="14" t="s">
        <v>1190</v>
      </c>
      <c r="F579" s="14" t="s">
        <v>1190</v>
      </c>
      <c r="G579" s="15" t="s">
        <v>1190</v>
      </c>
      <c r="H579" s="16" t="s">
        <v>3644</v>
      </c>
      <c r="I579" s="13" t="s">
        <v>2215</v>
      </c>
      <c r="J579" s="13" t="s">
        <v>14</v>
      </c>
      <c r="K579" s="13">
        <v>698</v>
      </c>
      <c r="L579" s="17">
        <v>698</v>
      </c>
      <c r="M579" s="15" t="s">
        <v>3641</v>
      </c>
      <c r="N579" s="18">
        <v>3966922.6582521698</v>
      </c>
      <c r="O579" s="18">
        <v>914086.95652173902</v>
      </c>
      <c r="P579" s="19">
        <v>4881000</v>
      </c>
      <c r="Q579" s="20">
        <f t="shared" si="12"/>
        <v>1188313.0434782607</v>
      </c>
      <c r="R579" s="20">
        <v>0</v>
      </c>
      <c r="S579" s="20">
        <f t="shared" si="14"/>
        <v>5155235.7017304301</v>
      </c>
      <c r="T579" s="20">
        <f t="shared" si="13"/>
        <v>5155200</v>
      </c>
      <c r="U579" s="21" t="s">
        <v>10</v>
      </c>
      <c r="V579" s="12" t="s">
        <v>2222</v>
      </c>
      <c r="W579" s="12" t="s">
        <v>2217</v>
      </c>
      <c r="X579" s="12" t="s">
        <v>2218</v>
      </c>
      <c r="Y579" s="22">
        <v>43294</v>
      </c>
      <c r="Z579" s="23" t="s">
        <v>2219</v>
      </c>
      <c r="AA579" s="24" t="s">
        <v>1996</v>
      </c>
      <c r="AB579" s="76" t="s">
        <v>1190</v>
      </c>
    </row>
    <row r="580" spans="1:28" ht="49.5" x14ac:dyDescent="0.35">
      <c r="A580" s="10" t="s">
        <v>3645</v>
      </c>
      <c r="B580" s="11" t="s">
        <v>1191</v>
      </c>
      <c r="C580" s="12" t="s">
        <v>3639</v>
      </c>
      <c r="D580" s="13" t="s">
        <v>3646</v>
      </c>
      <c r="E580" s="14" t="s">
        <v>1192</v>
      </c>
      <c r="F580" s="14" t="s">
        <v>1192</v>
      </c>
      <c r="G580" s="15" t="s">
        <v>1192</v>
      </c>
      <c r="H580" s="16" t="s">
        <v>1192</v>
      </c>
      <c r="I580" s="13" t="s">
        <v>2215</v>
      </c>
      <c r="J580" s="13" t="s">
        <v>14</v>
      </c>
      <c r="K580" s="13">
        <v>698</v>
      </c>
      <c r="L580" s="17">
        <v>698</v>
      </c>
      <c r="M580" s="15" t="s">
        <v>3641</v>
      </c>
      <c r="N580" s="18">
        <v>3966922.6582521698</v>
      </c>
      <c r="O580" s="18">
        <v>914086.95652173902</v>
      </c>
      <c r="P580" s="19">
        <v>4881000</v>
      </c>
      <c r="Q580" s="20">
        <f t="shared" si="12"/>
        <v>1188313.0434782607</v>
      </c>
      <c r="R580" s="20">
        <v>0</v>
      </c>
      <c r="S580" s="20">
        <f t="shared" si="14"/>
        <v>5155235.7017304301</v>
      </c>
      <c r="T580" s="20">
        <f t="shared" si="13"/>
        <v>5155200</v>
      </c>
      <c r="U580" s="21" t="s">
        <v>10</v>
      </c>
      <c r="V580" s="12" t="s">
        <v>2222</v>
      </c>
      <c r="W580" s="12" t="s">
        <v>2217</v>
      </c>
      <c r="X580" s="12" t="s">
        <v>2218</v>
      </c>
      <c r="Y580" s="22">
        <v>43294</v>
      </c>
      <c r="Z580" s="23" t="s">
        <v>2219</v>
      </c>
      <c r="AA580" s="24" t="s">
        <v>1997</v>
      </c>
      <c r="AB580" s="76" t="s">
        <v>1192</v>
      </c>
    </row>
    <row r="581" spans="1:28" ht="49.5" x14ac:dyDescent="0.35">
      <c r="A581" s="10" t="s">
        <v>3647</v>
      </c>
      <c r="B581" s="11" t="s">
        <v>1193</v>
      </c>
      <c r="C581" s="12" t="s">
        <v>3639</v>
      </c>
      <c r="D581" s="13" t="s">
        <v>3648</v>
      </c>
      <c r="E581" s="14" t="s">
        <v>1194</v>
      </c>
      <c r="F581" s="14" t="s">
        <v>1194</v>
      </c>
      <c r="G581" s="15" t="s">
        <v>1194</v>
      </c>
      <c r="H581" s="16" t="s">
        <v>1194</v>
      </c>
      <c r="I581" s="13" t="s">
        <v>2215</v>
      </c>
      <c r="J581" s="13" t="s">
        <v>14</v>
      </c>
      <c r="K581" s="13">
        <v>698</v>
      </c>
      <c r="L581" s="17">
        <v>698</v>
      </c>
      <c r="M581" s="15" t="s">
        <v>3641</v>
      </c>
      <c r="N581" s="18">
        <v>3966922.6582521698</v>
      </c>
      <c r="O581" s="18">
        <v>914086.95652173902</v>
      </c>
      <c r="P581" s="19">
        <v>4881000</v>
      </c>
      <c r="Q581" s="20">
        <f t="shared" si="12"/>
        <v>1188313.0434782607</v>
      </c>
      <c r="R581" s="20">
        <v>0</v>
      </c>
      <c r="S581" s="20">
        <f t="shared" si="14"/>
        <v>5155235.7017304301</v>
      </c>
      <c r="T581" s="20">
        <f t="shared" si="13"/>
        <v>5155200</v>
      </c>
      <c r="U581" s="21" t="s">
        <v>10</v>
      </c>
      <c r="V581" s="12" t="s">
        <v>2222</v>
      </c>
      <c r="W581" s="12" t="s">
        <v>2217</v>
      </c>
      <c r="X581" s="12" t="s">
        <v>2218</v>
      </c>
      <c r="Y581" s="22">
        <v>43294</v>
      </c>
      <c r="Z581" s="23" t="s">
        <v>2219</v>
      </c>
      <c r="AA581" s="24" t="s">
        <v>1998</v>
      </c>
      <c r="AB581" s="76" t="s">
        <v>1194</v>
      </c>
    </row>
    <row r="582" spans="1:28" ht="49.5" x14ac:dyDescent="0.35">
      <c r="A582" s="10" t="s">
        <v>3649</v>
      </c>
      <c r="B582" s="11" t="s">
        <v>1195</v>
      </c>
      <c r="C582" s="12" t="s">
        <v>3639</v>
      </c>
      <c r="D582" s="13" t="s">
        <v>3650</v>
      </c>
      <c r="E582" s="14" t="s">
        <v>1196</v>
      </c>
      <c r="F582" s="14" t="s">
        <v>1196</v>
      </c>
      <c r="G582" s="15" t="s">
        <v>1196</v>
      </c>
      <c r="H582" s="16" t="s">
        <v>1196</v>
      </c>
      <c r="I582" s="13" t="s">
        <v>2215</v>
      </c>
      <c r="J582" s="13" t="s">
        <v>14</v>
      </c>
      <c r="K582" s="13">
        <v>698</v>
      </c>
      <c r="L582" s="17">
        <v>698</v>
      </c>
      <c r="M582" s="15" t="s">
        <v>3641</v>
      </c>
      <c r="N582" s="18">
        <v>3966922.6582521698</v>
      </c>
      <c r="O582" s="18">
        <v>914086.95652173902</v>
      </c>
      <c r="P582" s="19">
        <v>4881000</v>
      </c>
      <c r="Q582" s="20">
        <f t="shared" si="12"/>
        <v>1188313.0434782607</v>
      </c>
      <c r="R582" s="20">
        <v>0</v>
      </c>
      <c r="S582" s="20">
        <f t="shared" ref="S582:S645" si="15">+N582+Q582+R582</f>
        <v>5155235.7017304301</v>
      </c>
      <c r="T582" s="20">
        <f t="shared" si="13"/>
        <v>5155200</v>
      </c>
      <c r="U582" s="21" t="s">
        <v>10</v>
      </c>
      <c r="V582" s="12" t="s">
        <v>2222</v>
      </c>
      <c r="W582" s="12" t="s">
        <v>2217</v>
      </c>
      <c r="X582" s="12" t="s">
        <v>2218</v>
      </c>
      <c r="Y582" s="22">
        <v>43294</v>
      </c>
      <c r="Z582" s="23" t="s">
        <v>2219</v>
      </c>
      <c r="AA582" s="24" t="s">
        <v>1999</v>
      </c>
      <c r="AB582" s="76" t="s">
        <v>1196</v>
      </c>
    </row>
    <row r="583" spans="1:28" ht="49.5" x14ac:dyDescent="0.35">
      <c r="A583" s="10" t="s">
        <v>3651</v>
      </c>
      <c r="B583" s="11" t="s">
        <v>1197</v>
      </c>
      <c r="C583" s="12" t="s">
        <v>3639</v>
      </c>
      <c r="D583" s="13" t="s">
        <v>3652</v>
      </c>
      <c r="E583" s="14" t="s">
        <v>1198</v>
      </c>
      <c r="F583" s="14" t="s">
        <v>1198</v>
      </c>
      <c r="G583" s="15" t="s">
        <v>1198</v>
      </c>
      <c r="H583" s="16" t="s">
        <v>3653</v>
      </c>
      <c r="I583" s="13" t="s">
        <v>2281</v>
      </c>
      <c r="J583" s="13" t="s">
        <v>14</v>
      </c>
      <c r="K583" s="13">
        <v>698</v>
      </c>
      <c r="L583" s="17">
        <v>698</v>
      </c>
      <c r="M583" s="15" t="s">
        <v>3641</v>
      </c>
      <c r="N583" s="18">
        <v>3966922.6582521698</v>
      </c>
      <c r="O583" s="18">
        <v>914086.95652173902</v>
      </c>
      <c r="P583" s="19">
        <v>4881000</v>
      </c>
      <c r="Q583" s="20">
        <f t="shared" si="12"/>
        <v>1188313.0434782607</v>
      </c>
      <c r="R583" s="20">
        <v>0</v>
      </c>
      <c r="S583" s="20">
        <f t="shared" si="15"/>
        <v>5155235.7017304301</v>
      </c>
      <c r="T583" s="20">
        <f t="shared" si="13"/>
        <v>5155200</v>
      </c>
      <c r="U583" s="21" t="s">
        <v>10</v>
      </c>
      <c r="V583" s="12" t="s">
        <v>2721</v>
      </c>
      <c r="W583" s="12" t="s">
        <v>2217</v>
      </c>
      <c r="X583" s="12" t="s">
        <v>2218</v>
      </c>
      <c r="Y583" s="22">
        <v>43294</v>
      </c>
      <c r="Z583" s="23" t="s">
        <v>2219</v>
      </c>
      <c r="AA583" s="24" t="s">
        <v>2000</v>
      </c>
      <c r="AB583" s="76" t="s">
        <v>1198</v>
      </c>
    </row>
    <row r="584" spans="1:28" ht="49.5" x14ac:dyDescent="0.35">
      <c r="A584" s="10" t="s">
        <v>3654</v>
      </c>
      <c r="B584" s="11" t="s">
        <v>1199</v>
      </c>
      <c r="C584" s="12" t="s">
        <v>3639</v>
      </c>
      <c r="D584" s="13" t="s">
        <v>3655</v>
      </c>
      <c r="E584" s="14" t="s">
        <v>1200</v>
      </c>
      <c r="F584" s="14" t="s">
        <v>1200</v>
      </c>
      <c r="G584" s="15" t="s">
        <v>1200</v>
      </c>
      <c r="H584" s="16" t="s">
        <v>1200</v>
      </c>
      <c r="I584" s="13" t="s">
        <v>2281</v>
      </c>
      <c r="J584" s="13" t="s">
        <v>14</v>
      </c>
      <c r="K584" s="13">
        <v>698</v>
      </c>
      <c r="L584" s="17">
        <v>698</v>
      </c>
      <c r="M584" s="15" t="s">
        <v>3641</v>
      </c>
      <c r="N584" s="18">
        <v>3966922.6582521698</v>
      </c>
      <c r="O584" s="18">
        <v>914086.95652173902</v>
      </c>
      <c r="P584" s="19">
        <v>4881000</v>
      </c>
      <c r="Q584" s="20">
        <f t="shared" si="12"/>
        <v>1188313.0434782607</v>
      </c>
      <c r="R584" s="20">
        <v>0</v>
      </c>
      <c r="S584" s="20">
        <f t="shared" si="15"/>
        <v>5155235.7017304301</v>
      </c>
      <c r="T584" s="20">
        <f t="shared" si="13"/>
        <v>5155200</v>
      </c>
      <c r="U584" s="21" t="s">
        <v>10</v>
      </c>
      <c r="V584" s="12" t="s">
        <v>2721</v>
      </c>
      <c r="W584" s="12" t="s">
        <v>2217</v>
      </c>
      <c r="X584" s="12" t="s">
        <v>2218</v>
      </c>
      <c r="Y584" s="22">
        <v>43294</v>
      </c>
      <c r="Z584" s="23" t="s">
        <v>2219</v>
      </c>
      <c r="AA584" s="24" t="s">
        <v>2001</v>
      </c>
      <c r="AB584" s="76" t="s">
        <v>1200</v>
      </c>
    </row>
    <row r="585" spans="1:28" ht="49.5" x14ac:dyDescent="0.35">
      <c r="A585" s="10" t="s">
        <v>3656</v>
      </c>
      <c r="B585" s="11" t="s">
        <v>1201</v>
      </c>
      <c r="C585" s="12" t="s">
        <v>3639</v>
      </c>
      <c r="D585" s="13" t="s">
        <v>3657</v>
      </c>
      <c r="E585" s="14" t="s">
        <v>1202</v>
      </c>
      <c r="F585" s="14" t="s">
        <v>1202</v>
      </c>
      <c r="G585" s="15" t="s">
        <v>1202</v>
      </c>
      <c r="H585" s="16" t="s">
        <v>1202</v>
      </c>
      <c r="I585" s="13" t="s">
        <v>2281</v>
      </c>
      <c r="J585" s="13" t="s">
        <v>14</v>
      </c>
      <c r="K585" s="13">
        <v>698</v>
      </c>
      <c r="L585" s="17">
        <v>698</v>
      </c>
      <c r="M585" s="15" t="s">
        <v>3641</v>
      </c>
      <c r="N585" s="18">
        <v>3966922.6582521698</v>
      </c>
      <c r="O585" s="18">
        <v>914086.95652173902</v>
      </c>
      <c r="P585" s="19">
        <v>4881000</v>
      </c>
      <c r="Q585" s="20">
        <f t="shared" si="12"/>
        <v>1188313.0434782607</v>
      </c>
      <c r="R585" s="20">
        <v>0</v>
      </c>
      <c r="S585" s="20">
        <f t="shared" si="15"/>
        <v>5155235.7017304301</v>
      </c>
      <c r="T585" s="20">
        <f t="shared" si="13"/>
        <v>5155200</v>
      </c>
      <c r="U585" s="21" t="s">
        <v>10</v>
      </c>
      <c r="V585" s="12" t="s">
        <v>2721</v>
      </c>
      <c r="W585" s="12" t="s">
        <v>2217</v>
      </c>
      <c r="X585" s="12" t="s">
        <v>2218</v>
      </c>
      <c r="Y585" s="22">
        <v>43294</v>
      </c>
      <c r="Z585" s="23" t="s">
        <v>2219</v>
      </c>
      <c r="AA585" s="24" t="s">
        <v>2002</v>
      </c>
      <c r="AB585" s="76" t="s">
        <v>1202</v>
      </c>
    </row>
    <row r="586" spans="1:28" ht="49.5" x14ac:dyDescent="0.35">
      <c r="A586" s="10" t="s">
        <v>3658</v>
      </c>
      <c r="B586" s="11" t="s">
        <v>1203</v>
      </c>
      <c r="C586" s="12" t="s">
        <v>3639</v>
      </c>
      <c r="D586" s="13" t="s">
        <v>3659</v>
      </c>
      <c r="E586" s="14" t="s">
        <v>1204</v>
      </c>
      <c r="F586" s="14" t="s">
        <v>1204</v>
      </c>
      <c r="G586" s="15" t="s">
        <v>1204</v>
      </c>
      <c r="H586" s="16" t="s">
        <v>1204</v>
      </c>
      <c r="I586" s="13" t="s">
        <v>2281</v>
      </c>
      <c r="J586" s="13" t="s">
        <v>14</v>
      </c>
      <c r="K586" s="13">
        <v>698</v>
      </c>
      <c r="L586" s="17">
        <v>698</v>
      </c>
      <c r="M586" s="15" t="s">
        <v>3641</v>
      </c>
      <c r="N586" s="18">
        <v>3966922.6582521698</v>
      </c>
      <c r="O586" s="18">
        <v>914086.95652173902</v>
      </c>
      <c r="P586" s="19">
        <v>4881000</v>
      </c>
      <c r="Q586" s="20">
        <f t="shared" si="12"/>
        <v>1188313.0434782607</v>
      </c>
      <c r="R586" s="20">
        <v>0</v>
      </c>
      <c r="S586" s="20">
        <f t="shared" si="15"/>
        <v>5155235.7017304301</v>
      </c>
      <c r="T586" s="20">
        <f t="shared" si="13"/>
        <v>5155200</v>
      </c>
      <c r="U586" s="21" t="s">
        <v>10</v>
      </c>
      <c r="V586" s="12" t="s">
        <v>2721</v>
      </c>
      <c r="W586" s="12" t="s">
        <v>2217</v>
      </c>
      <c r="X586" s="12" t="s">
        <v>2218</v>
      </c>
      <c r="Y586" s="22">
        <v>43294</v>
      </c>
      <c r="Z586" s="23" t="s">
        <v>2219</v>
      </c>
      <c r="AA586" s="24" t="s">
        <v>2003</v>
      </c>
      <c r="AB586" s="76" t="s">
        <v>1204</v>
      </c>
    </row>
    <row r="587" spans="1:28" ht="49.5" x14ac:dyDescent="0.35">
      <c r="A587" s="10" t="s">
        <v>3660</v>
      </c>
      <c r="B587" s="11" t="s">
        <v>1241</v>
      </c>
      <c r="C587" s="12" t="s">
        <v>3661</v>
      </c>
      <c r="D587" s="13" t="s">
        <v>3662</v>
      </c>
      <c r="E587" s="14" t="s">
        <v>1242</v>
      </c>
      <c r="F587" s="14" t="s">
        <v>1242</v>
      </c>
      <c r="G587" s="15" t="s">
        <v>1242</v>
      </c>
      <c r="H587" s="16" t="s">
        <v>3663</v>
      </c>
      <c r="I587" s="13" t="s">
        <v>2215</v>
      </c>
      <c r="J587" s="13" t="s">
        <v>9</v>
      </c>
      <c r="K587" s="13">
        <v>971</v>
      </c>
      <c r="L587" s="17">
        <v>971</v>
      </c>
      <c r="M587" s="15" t="s">
        <v>3664</v>
      </c>
      <c r="N587" s="18">
        <v>1397043.8341292201</v>
      </c>
      <c r="O587" s="18">
        <v>489913.04347826098</v>
      </c>
      <c r="P587" s="19">
        <v>1887000</v>
      </c>
      <c r="Q587" s="20">
        <f t="shared" si="12"/>
        <v>636886.95652173925</v>
      </c>
      <c r="R587" s="20">
        <v>0</v>
      </c>
      <c r="S587" s="20">
        <f t="shared" si="15"/>
        <v>2033930.7906509594</v>
      </c>
      <c r="T587" s="20">
        <f t="shared" si="13"/>
        <v>2033900</v>
      </c>
      <c r="U587" s="21" t="s">
        <v>1243</v>
      </c>
      <c r="V587" s="12" t="s">
        <v>3512</v>
      </c>
      <c r="W587" s="12" t="s">
        <v>2441</v>
      </c>
      <c r="X587" s="12" t="s">
        <v>2226</v>
      </c>
      <c r="Y587" s="22">
        <v>43294</v>
      </c>
      <c r="AA587" s="24" t="s">
        <v>2004</v>
      </c>
      <c r="AB587" s="76" t="s">
        <v>1242</v>
      </c>
    </row>
    <row r="588" spans="1:28" ht="49.5" x14ac:dyDescent="0.35">
      <c r="A588" s="10" t="s">
        <v>3665</v>
      </c>
      <c r="B588" s="11" t="s">
        <v>1244</v>
      </c>
      <c r="C588" s="12" t="s">
        <v>3661</v>
      </c>
      <c r="D588" s="13" t="s">
        <v>3666</v>
      </c>
      <c r="E588" s="14" t="s">
        <v>1245</v>
      </c>
      <c r="F588" s="14" t="s">
        <v>1245</v>
      </c>
      <c r="G588" s="15" t="s">
        <v>1245</v>
      </c>
      <c r="H588" s="16" t="s">
        <v>3667</v>
      </c>
      <c r="I588" s="13" t="s">
        <v>2215</v>
      </c>
      <c r="J588" s="13" t="s">
        <v>9</v>
      </c>
      <c r="K588" s="13">
        <v>971</v>
      </c>
      <c r="L588" s="17">
        <v>971</v>
      </c>
      <c r="M588" s="15" t="s">
        <v>3664</v>
      </c>
      <c r="N588" s="18">
        <v>1397043.8341292201</v>
      </c>
      <c r="O588" s="18">
        <v>489913.04347826098</v>
      </c>
      <c r="P588" s="19">
        <v>1887000</v>
      </c>
      <c r="Q588" s="20">
        <f t="shared" si="12"/>
        <v>636886.95652173925</v>
      </c>
      <c r="R588" s="20">
        <v>0</v>
      </c>
      <c r="S588" s="20">
        <f t="shared" si="15"/>
        <v>2033930.7906509594</v>
      </c>
      <c r="T588" s="20">
        <f t="shared" si="13"/>
        <v>2033900</v>
      </c>
      <c r="U588" s="21" t="s">
        <v>1243</v>
      </c>
      <c r="V588" s="12" t="s">
        <v>3512</v>
      </c>
      <c r="W588" s="12" t="s">
        <v>2441</v>
      </c>
      <c r="X588" s="12" t="s">
        <v>2226</v>
      </c>
      <c r="Y588" s="22">
        <v>43294</v>
      </c>
      <c r="AA588" s="24" t="s">
        <v>2005</v>
      </c>
      <c r="AB588" s="76" t="s">
        <v>1245</v>
      </c>
    </row>
    <row r="589" spans="1:28" ht="49.5" x14ac:dyDescent="0.35">
      <c r="A589" s="10" t="s">
        <v>3668</v>
      </c>
      <c r="B589" s="11" t="s">
        <v>1246</v>
      </c>
      <c r="C589" s="12" t="s">
        <v>3661</v>
      </c>
      <c r="D589" s="13" t="s">
        <v>3669</v>
      </c>
      <c r="E589" s="14" t="s">
        <v>1247</v>
      </c>
      <c r="F589" s="14" t="s">
        <v>1247</v>
      </c>
      <c r="G589" s="15" t="s">
        <v>1247</v>
      </c>
      <c r="H589" s="16" t="s">
        <v>1247</v>
      </c>
      <c r="I589" s="13" t="s">
        <v>2215</v>
      </c>
      <c r="J589" s="13" t="s">
        <v>9</v>
      </c>
      <c r="K589" s="13">
        <v>971</v>
      </c>
      <c r="L589" s="17">
        <v>971</v>
      </c>
      <c r="M589" s="15" t="s">
        <v>3664</v>
      </c>
      <c r="N589" s="18">
        <v>1397043.8341292201</v>
      </c>
      <c r="O589" s="18">
        <v>489913.04347826098</v>
      </c>
      <c r="P589" s="19">
        <v>1887000</v>
      </c>
      <c r="Q589" s="20">
        <f t="shared" si="12"/>
        <v>636886.95652173925</v>
      </c>
      <c r="R589" s="20">
        <v>0</v>
      </c>
      <c r="S589" s="20">
        <f t="shared" si="15"/>
        <v>2033930.7906509594</v>
      </c>
      <c r="T589" s="20">
        <f t="shared" si="13"/>
        <v>2033900</v>
      </c>
      <c r="U589" s="21" t="s">
        <v>1243</v>
      </c>
      <c r="V589" s="12" t="s">
        <v>3512</v>
      </c>
      <c r="W589" s="12" t="s">
        <v>2441</v>
      </c>
      <c r="X589" s="12" t="s">
        <v>2253</v>
      </c>
      <c r="Y589" s="22">
        <v>43294</v>
      </c>
      <c r="AA589" s="24" t="s">
        <v>2006</v>
      </c>
      <c r="AB589" s="76" t="s">
        <v>1247</v>
      </c>
    </row>
    <row r="590" spans="1:28" ht="33" x14ac:dyDescent="0.35">
      <c r="A590" s="10" t="s">
        <v>3670</v>
      </c>
      <c r="B590" s="11" t="s">
        <v>149</v>
      </c>
      <c r="C590" s="12" t="s">
        <v>3671</v>
      </c>
      <c r="D590" s="13" t="s">
        <v>3672</v>
      </c>
      <c r="E590" s="14" t="s">
        <v>150</v>
      </c>
      <c r="F590" s="14" t="s">
        <v>150</v>
      </c>
      <c r="G590" s="15" t="s">
        <v>150</v>
      </c>
      <c r="H590" s="16" t="s">
        <v>150</v>
      </c>
      <c r="I590" s="13" t="s">
        <v>2215</v>
      </c>
      <c r="J590" s="13"/>
      <c r="K590" s="13">
        <v>437</v>
      </c>
      <c r="L590" s="17">
        <v>437</v>
      </c>
      <c r="M590" s="15" t="s">
        <v>3673</v>
      </c>
      <c r="N590" s="18">
        <v>2439946.7131467499</v>
      </c>
      <c r="O590" s="18">
        <v>986086.95652173902</v>
      </c>
      <c r="P590" s="19">
        <v>3426000</v>
      </c>
      <c r="Q590" s="20">
        <f t="shared" si="12"/>
        <v>1281913.0434782607</v>
      </c>
      <c r="R590" s="20">
        <v>0</v>
      </c>
      <c r="S590" s="20">
        <f t="shared" si="15"/>
        <v>3721859.7566250106</v>
      </c>
      <c r="T590" s="20">
        <f t="shared" si="13"/>
        <v>3721800</v>
      </c>
      <c r="U590" s="21" t="s">
        <v>10</v>
      </c>
      <c r="V590" s="12" t="s">
        <v>2721</v>
      </c>
      <c r="W590" s="12" t="s">
        <v>2472</v>
      </c>
      <c r="X590" s="12" t="s">
        <v>2298</v>
      </c>
      <c r="Y590" s="22">
        <v>43294</v>
      </c>
      <c r="Z590" s="23" t="s">
        <v>2219</v>
      </c>
      <c r="AA590" s="24" t="s">
        <v>2007</v>
      </c>
      <c r="AB590" s="76" t="s">
        <v>150</v>
      </c>
    </row>
    <row r="591" spans="1:28" ht="49.5" x14ac:dyDescent="0.35">
      <c r="A591" s="10" t="s">
        <v>3674</v>
      </c>
      <c r="B591" s="11" t="s">
        <v>139</v>
      </c>
      <c r="C591" s="12" t="s">
        <v>3675</v>
      </c>
      <c r="D591" s="13" t="s">
        <v>3676</v>
      </c>
      <c r="E591" s="14" t="s">
        <v>140</v>
      </c>
      <c r="F591" s="14" t="s">
        <v>140</v>
      </c>
      <c r="G591" s="15" t="s">
        <v>140</v>
      </c>
      <c r="H591" s="16" t="s">
        <v>140</v>
      </c>
      <c r="I591" s="13" t="s">
        <v>2281</v>
      </c>
      <c r="J591" s="13" t="s">
        <v>14</v>
      </c>
      <c r="K591" s="13">
        <v>435</v>
      </c>
      <c r="L591" s="17">
        <v>435</v>
      </c>
      <c r="M591" s="15" t="s">
        <v>3677</v>
      </c>
      <c r="N591" s="18">
        <v>2439946.7131467499</v>
      </c>
      <c r="O591" s="18">
        <v>986086.95652173902</v>
      </c>
      <c r="P591" s="19">
        <v>3426000</v>
      </c>
      <c r="Q591" s="20">
        <f t="shared" si="12"/>
        <v>1281913.0434782607</v>
      </c>
      <c r="R591" s="20">
        <v>0</v>
      </c>
      <c r="S591" s="20">
        <f t="shared" si="15"/>
        <v>3721859.7566250106</v>
      </c>
      <c r="T591" s="20">
        <f t="shared" si="13"/>
        <v>3721800</v>
      </c>
      <c r="U591" s="21" t="s">
        <v>47</v>
      </c>
      <c r="V591" s="12" t="s">
        <v>2272</v>
      </c>
      <c r="W591" s="12" t="s">
        <v>2472</v>
      </c>
      <c r="X591" s="12" t="s">
        <v>2273</v>
      </c>
      <c r="Y591" s="22">
        <v>43294</v>
      </c>
      <c r="AA591" s="24" t="s">
        <v>2008</v>
      </c>
      <c r="AB591" s="76" t="s">
        <v>140</v>
      </c>
    </row>
    <row r="592" spans="1:28" ht="49.5" x14ac:dyDescent="0.35">
      <c r="A592" s="10" t="s">
        <v>3678</v>
      </c>
      <c r="B592" s="11" t="s">
        <v>141</v>
      </c>
      <c r="C592" s="12" t="s">
        <v>3675</v>
      </c>
      <c r="D592" s="13" t="s">
        <v>3679</v>
      </c>
      <c r="E592" s="14" t="s">
        <v>142</v>
      </c>
      <c r="F592" s="14" t="s">
        <v>142</v>
      </c>
      <c r="G592" s="15" t="s">
        <v>142</v>
      </c>
      <c r="H592" s="16" t="s">
        <v>142</v>
      </c>
      <c r="I592" s="13" t="s">
        <v>2281</v>
      </c>
      <c r="J592" s="13" t="s">
        <v>14</v>
      </c>
      <c r="K592" s="13">
        <v>435</v>
      </c>
      <c r="L592" s="17">
        <v>435</v>
      </c>
      <c r="M592" s="15" t="s">
        <v>3677</v>
      </c>
      <c r="N592" s="18">
        <v>2439946.7131467499</v>
      </c>
      <c r="O592" s="18">
        <v>986086.95652173902</v>
      </c>
      <c r="P592" s="19">
        <v>3426000</v>
      </c>
      <c r="Q592" s="20">
        <f t="shared" si="12"/>
        <v>1281913.0434782607</v>
      </c>
      <c r="R592" s="20">
        <v>0</v>
      </c>
      <c r="S592" s="20">
        <f t="shared" si="15"/>
        <v>3721859.7566250106</v>
      </c>
      <c r="T592" s="20">
        <f t="shared" si="13"/>
        <v>3721800</v>
      </c>
      <c r="U592" s="21" t="s">
        <v>47</v>
      </c>
      <c r="V592" s="12" t="s">
        <v>2272</v>
      </c>
      <c r="W592" s="12" t="s">
        <v>2472</v>
      </c>
      <c r="X592" s="12" t="s">
        <v>2273</v>
      </c>
      <c r="Y592" s="22">
        <v>43294</v>
      </c>
      <c r="AA592" s="24" t="s">
        <v>2009</v>
      </c>
      <c r="AB592" s="76" t="s">
        <v>142</v>
      </c>
    </row>
    <row r="593" spans="1:28" ht="49.5" x14ac:dyDescent="0.35">
      <c r="A593" s="10" t="s">
        <v>3680</v>
      </c>
      <c r="B593" s="11" t="s">
        <v>143</v>
      </c>
      <c r="C593" s="12" t="s">
        <v>3675</v>
      </c>
      <c r="D593" s="13" t="s">
        <v>3681</v>
      </c>
      <c r="E593" s="14" t="s">
        <v>144</v>
      </c>
      <c r="F593" s="14" t="s">
        <v>144</v>
      </c>
      <c r="G593" s="15" t="s">
        <v>144</v>
      </c>
      <c r="H593" s="16" t="s">
        <v>144</v>
      </c>
      <c r="I593" s="13" t="s">
        <v>2281</v>
      </c>
      <c r="J593" s="13" t="s">
        <v>14</v>
      </c>
      <c r="K593" s="13">
        <v>435</v>
      </c>
      <c r="L593" s="17">
        <v>435</v>
      </c>
      <c r="M593" s="15" t="s">
        <v>3677</v>
      </c>
      <c r="N593" s="18">
        <v>2439946.7131467499</v>
      </c>
      <c r="O593" s="18">
        <v>986086.95652173902</v>
      </c>
      <c r="P593" s="19">
        <v>3426000</v>
      </c>
      <c r="Q593" s="20">
        <f t="shared" si="12"/>
        <v>1281913.0434782607</v>
      </c>
      <c r="R593" s="20">
        <v>0</v>
      </c>
      <c r="S593" s="20">
        <f t="shared" si="15"/>
        <v>3721859.7566250106</v>
      </c>
      <c r="T593" s="20">
        <f t="shared" si="13"/>
        <v>3721800</v>
      </c>
      <c r="U593" s="21" t="s">
        <v>47</v>
      </c>
      <c r="V593" s="12" t="s">
        <v>2721</v>
      </c>
      <c r="W593" s="12" t="s">
        <v>2472</v>
      </c>
      <c r="X593" s="12" t="s">
        <v>2226</v>
      </c>
      <c r="Y593" s="22">
        <v>43294</v>
      </c>
      <c r="AA593" s="24" t="s">
        <v>2010</v>
      </c>
      <c r="AB593" s="76" t="s">
        <v>144</v>
      </c>
    </row>
    <row r="594" spans="1:28" ht="49.5" x14ac:dyDescent="0.35">
      <c r="A594" s="10" t="s">
        <v>3682</v>
      </c>
      <c r="B594" s="11" t="s">
        <v>145</v>
      </c>
      <c r="C594" s="12" t="s">
        <v>3675</v>
      </c>
      <c r="D594" s="13" t="s">
        <v>3683</v>
      </c>
      <c r="E594" s="14" t="s">
        <v>146</v>
      </c>
      <c r="F594" s="14" t="s">
        <v>146</v>
      </c>
      <c r="G594" s="15" t="s">
        <v>146</v>
      </c>
      <c r="H594" s="16" t="s">
        <v>146</v>
      </c>
      <c r="I594" s="13" t="s">
        <v>2215</v>
      </c>
      <c r="J594" s="13" t="s">
        <v>14</v>
      </c>
      <c r="K594" s="13">
        <v>435</v>
      </c>
      <c r="L594" s="17">
        <v>435</v>
      </c>
      <c r="M594" s="15" t="s">
        <v>3677</v>
      </c>
      <c r="N594" s="18">
        <v>2439946.7131467499</v>
      </c>
      <c r="O594" s="18">
        <v>986086.95652173902</v>
      </c>
      <c r="P594" s="19">
        <v>3426000</v>
      </c>
      <c r="Q594" s="20">
        <f t="shared" si="12"/>
        <v>1281913.0434782607</v>
      </c>
      <c r="R594" s="20">
        <v>0</v>
      </c>
      <c r="S594" s="20">
        <f t="shared" si="15"/>
        <v>3721859.7566250106</v>
      </c>
      <c r="T594" s="20">
        <f t="shared" si="13"/>
        <v>3721800</v>
      </c>
      <c r="U594" s="21" t="s">
        <v>47</v>
      </c>
      <c r="V594" s="12" t="s">
        <v>2721</v>
      </c>
      <c r="W594" s="12" t="s">
        <v>2472</v>
      </c>
      <c r="X594" s="12" t="s">
        <v>2218</v>
      </c>
      <c r="Y594" s="22">
        <v>43294</v>
      </c>
      <c r="AA594" s="24" t="s">
        <v>2011</v>
      </c>
      <c r="AB594" s="76" t="s">
        <v>146</v>
      </c>
    </row>
    <row r="595" spans="1:28" ht="49.5" x14ac:dyDescent="0.35">
      <c r="A595" s="10" t="s">
        <v>3684</v>
      </c>
      <c r="B595" s="11" t="s">
        <v>147</v>
      </c>
      <c r="C595" s="12" t="s">
        <v>3675</v>
      </c>
      <c r="D595" s="13" t="s">
        <v>3685</v>
      </c>
      <c r="E595" s="14" t="s">
        <v>148</v>
      </c>
      <c r="F595" s="14" t="s">
        <v>148</v>
      </c>
      <c r="G595" s="15" t="s">
        <v>148</v>
      </c>
      <c r="H595" s="16" t="s">
        <v>3686</v>
      </c>
      <c r="I595" s="13" t="s">
        <v>2215</v>
      </c>
      <c r="J595" s="13" t="s">
        <v>14</v>
      </c>
      <c r="K595" s="13">
        <v>435</v>
      </c>
      <c r="L595" s="17">
        <v>435</v>
      </c>
      <c r="M595" s="15" t="s">
        <v>3677</v>
      </c>
      <c r="N595" s="18">
        <v>2439946.7131467499</v>
      </c>
      <c r="O595" s="18">
        <v>986086.95652173902</v>
      </c>
      <c r="P595" s="19">
        <v>3426000</v>
      </c>
      <c r="Q595" s="20">
        <f t="shared" si="12"/>
        <v>1281913.0434782607</v>
      </c>
      <c r="R595" s="20">
        <v>0</v>
      </c>
      <c r="S595" s="20">
        <f t="shared" si="15"/>
        <v>3721859.7566250106</v>
      </c>
      <c r="T595" s="20">
        <f t="shared" si="13"/>
        <v>3721800</v>
      </c>
      <c r="U595" s="21" t="s">
        <v>47</v>
      </c>
      <c r="V595" s="12" t="s">
        <v>2721</v>
      </c>
      <c r="W595" s="12" t="s">
        <v>2472</v>
      </c>
      <c r="X595" s="12" t="s">
        <v>2218</v>
      </c>
      <c r="Y595" s="22">
        <v>43294</v>
      </c>
      <c r="AA595" s="24" t="s">
        <v>2012</v>
      </c>
      <c r="AB595" s="76" t="s">
        <v>148</v>
      </c>
    </row>
    <row r="596" spans="1:28" ht="66" x14ac:dyDescent="0.35">
      <c r="A596" s="10" t="s">
        <v>3687</v>
      </c>
      <c r="B596" s="11" t="s">
        <v>1311</v>
      </c>
      <c r="C596" s="12" t="s">
        <v>3688</v>
      </c>
      <c r="D596" s="13" t="s">
        <v>3689</v>
      </c>
      <c r="E596" s="14" t="s">
        <v>1312</v>
      </c>
      <c r="F596" s="14" t="s">
        <v>1312</v>
      </c>
      <c r="G596" s="15" t="s">
        <v>1312</v>
      </c>
      <c r="H596" s="16" t="s">
        <v>1312</v>
      </c>
      <c r="I596" s="13" t="s">
        <v>2215</v>
      </c>
      <c r="J596" s="13" t="s">
        <v>9</v>
      </c>
      <c r="K596" s="13">
        <v>472</v>
      </c>
      <c r="L596" s="17">
        <v>472</v>
      </c>
      <c r="M596" s="15" t="s">
        <v>3690</v>
      </c>
      <c r="N596" s="18">
        <v>2396289.5157146398</v>
      </c>
      <c r="O596" s="18">
        <v>997043.47826086998</v>
      </c>
      <c r="P596" s="19">
        <v>3393000</v>
      </c>
      <c r="Q596" s="20">
        <f t="shared" si="12"/>
        <v>1296156.5217391308</v>
      </c>
      <c r="R596" s="20">
        <v>0</v>
      </c>
      <c r="S596" s="20">
        <f t="shared" si="15"/>
        <v>3692446.0374537706</v>
      </c>
      <c r="T596" s="20">
        <f t="shared" si="13"/>
        <v>3692400</v>
      </c>
      <c r="U596" s="21" t="s">
        <v>279</v>
      </c>
      <c r="V596" s="12" t="s">
        <v>2272</v>
      </c>
      <c r="W596" s="12" t="s">
        <v>2472</v>
      </c>
      <c r="X596" s="12" t="s">
        <v>2273</v>
      </c>
      <c r="Y596" s="22">
        <v>43294</v>
      </c>
      <c r="AA596" s="24" t="s">
        <v>2013</v>
      </c>
      <c r="AB596" s="76" t="s">
        <v>1312</v>
      </c>
    </row>
    <row r="597" spans="1:28" ht="66" x14ac:dyDescent="0.35">
      <c r="A597" s="10" t="s">
        <v>3691</v>
      </c>
      <c r="B597" s="11" t="s">
        <v>1313</v>
      </c>
      <c r="C597" s="12" t="s">
        <v>3688</v>
      </c>
      <c r="D597" s="13" t="s">
        <v>3692</v>
      </c>
      <c r="E597" s="14" t="s">
        <v>1314</v>
      </c>
      <c r="F597" s="14" t="s">
        <v>1314</v>
      </c>
      <c r="G597" s="15" t="s">
        <v>1314</v>
      </c>
      <c r="H597" s="16" t="s">
        <v>3693</v>
      </c>
      <c r="I597" s="13" t="s">
        <v>2215</v>
      </c>
      <c r="J597" s="13" t="s">
        <v>9</v>
      </c>
      <c r="K597" s="13">
        <v>472</v>
      </c>
      <c r="L597" s="17">
        <v>472</v>
      </c>
      <c r="M597" s="15" t="s">
        <v>3690</v>
      </c>
      <c r="N597" s="18">
        <v>2396289.5157146398</v>
      </c>
      <c r="O597" s="18">
        <v>997043.47826086998</v>
      </c>
      <c r="P597" s="19">
        <v>3393000</v>
      </c>
      <c r="Q597" s="20">
        <f t="shared" si="12"/>
        <v>1296156.5217391308</v>
      </c>
      <c r="R597" s="20">
        <v>0</v>
      </c>
      <c r="S597" s="20">
        <f t="shared" si="15"/>
        <v>3692446.0374537706</v>
      </c>
      <c r="T597" s="20">
        <f t="shared" si="13"/>
        <v>3692400</v>
      </c>
      <c r="U597" s="21" t="s">
        <v>279</v>
      </c>
      <c r="V597" s="12" t="s">
        <v>2272</v>
      </c>
      <c r="W597" s="12" t="s">
        <v>2472</v>
      </c>
      <c r="X597" s="12" t="s">
        <v>2273</v>
      </c>
      <c r="Y597" s="22">
        <v>43294</v>
      </c>
      <c r="AA597" s="24" t="s">
        <v>2014</v>
      </c>
      <c r="AB597" s="76" t="s">
        <v>1314</v>
      </c>
    </row>
    <row r="598" spans="1:28" ht="66" x14ac:dyDescent="0.35">
      <c r="A598" s="10" t="s">
        <v>3694</v>
      </c>
      <c r="B598" s="11" t="s">
        <v>277</v>
      </c>
      <c r="C598" s="12" t="s">
        <v>3688</v>
      </c>
      <c r="D598" s="13" t="s">
        <v>3695</v>
      </c>
      <c r="E598" s="14" t="s">
        <v>278</v>
      </c>
      <c r="F598" s="14" t="s">
        <v>278</v>
      </c>
      <c r="G598" s="15" t="s">
        <v>278</v>
      </c>
      <c r="H598" s="16" t="s">
        <v>278</v>
      </c>
      <c r="I598" s="13" t="s">
        <v>2215</v>
      </c>
      <c r="J598" s="13" t="s">
        <v>14</v>
      </c>
      <c r="K598" s="13">
        <v>472</v>
      </c>
      <c r="L598" s="17">
        <v>472</v>
      </c>
      <c r="M598" s="15" t="s">
        <v>3690</v>
      </c>
      <c r="N598" s="18">
        <v>2396289.5157146398</v>
      </c>
      <c r="O598" s="18">
        <v>997043.47826086998</v>
      </c>
      <c r="P598" s="19">
        <v>3393000</v>
      </c>
      <c r="Q598" s="20">
        <f t="shared" si="12"/>
        <v>1296156.5217391308</v>
      </c>
      <c r="R598" s="20">
        <v>0</v>
      </c>
      <c r="S598" s="20">
        <f t="shared" si="15"/>
        <v>3692446.0374537706</v>
      </c>
      <c r="T598" s="20">
        <f t="shared" si="13"/>
        <v>3692400</v>
      </c>
      <c r="U598" s="21" t="s">
        <v>279</v>
      </c>
      <c r="V598" s="12" t="s">
        <v>2721</v>
      </c>
      <c r="W598" s="12" t="s">
        <v>2472</v>
      </c>
      <c r="X598" s="12" t="s">
        <v>2226</v>
      </c>
      <c r="Y598" s="22">
        <v>43294</v>
      </c>
      <c r="AA598" s="24" t="s">
        <v>2015</v>
      </c>
      <c r="AB598" s="76" t="s">
        <v>278</v>
      </c>
    </row>
    <row r="599" spans="1:28" ht="66" x14ac:dyDescent="0.35">
      <c r="A599" s="10" t="s">
        <v>3696</v>
      </c>
      <c r="B599" s="11" t="s">
        <v>280</v>
      </c>
      <c r="C599" s="12" t="s">
        <v>3688</v>
      </c>
      <c r="D599" s="13" t="s">
        <v>3697</v>
      </c>
      <c r="E599" s="14" t="s">
        <v>281</v>
      </c>
      <c r="F599" s="14" t="s">
        <v>281</v>
      </c>
      <c r="G599" s="15" t="s">
        <v>281</v>
      </c>
      <c r="H599" s="16" t="s">
        <v>281</v>
      </c>
      <c r="I599" s="13" t="s">
        <v>2215</v>
      </c>
      <c r="J599" s="13" t="s">
        <v>14</v>
      </c>
      <c r="K599" s="13">
        <v>472</v>
      </c>
      <c r="L599" s="17">
        <v>472</v>
      </c>
      <c r="M599" s="15" t="s">
        <v>3690</v>
      </c>
      <c r="N599" s="18">
        <v>2396289.5157146398</v>
      </c>
      <c r="O599" s="18">
        <v>997043.47826086998</v>
      </c>
      <c r="P599" s="19">
        <v>3393000</v>
      </c>
      <c r="Q599" s="20">
        <f t="shared" si="12"/>
        <v>1296156.5217391308</v>
      </c>
      <c r="R599" s="20">
        <v>0</v>
      </c>
      <c r="S599" s="20">
        <f t="shared" si="15"/>
        <v>3692446.0374537706</v>
      </c>
      <c r="T599" s="20">
        <f t="shared" si="13"/>
        <v>3692400</v>
      </c>
      <c r="U599" s="21" t="s">
        <v>279</v>
      </c>
      <c r="V599" s="12" t="s">
        <v>2721</v>
      </c>
      <c r="W599" s="12" t="s">
        <v>2472</v>
      </c>
      <c r="X599" s="12" t="s">
        <v>2218</v>
      </c>
      <c r="Y599" s="22">
        <v>43294</v>
      </c>
      <c r="AA599" s="24" t="s">
        <v>2016</v>
      </c>
      <c r="AB599" s="76" t="s">
        <v>281</v>
      </c>
    </row>
    <row r="600" spans="1:28" ht="66" x14ac:dyDescent="0.35">
      <c r="A600" s="10" t="s">
        <v>3698</v>
      </c>
      <c r="B600" s="11" t="s">
        <v>1315</v>
      </c>
      <c r="C600" s="12" t="s">
        <v>3688</v>
      </c>
      <c r="D600" s="13" t="s">
        <v>3699</v>
      </c>
      <c r="E600" s="14" t="s">
        <v>1316</v>
      </c>
      <c r="F600" s="14" t="s">
        <v>1316</v>
      </c>
      <c r="G600" s="15" t="s">
        <v>1316</v>
      </c>
      <c r="H600" s="16" t="s">
        <v>1316</v>
      </c>
      <c r="I600" s="13" t="s">
        <v>2215</v>
      </c>
      <c r="J600" s="13" t="s">
        <v>14</v>
      </c>
      <c r="K600" s="13">
        <v>472</v>
      </c>
      <c r="L600" s="17">
        <v>472</v>
      </c>
      <c r="M600" s="15" t="s">
        <v>3690</v>
      </c>
      <c r="N600" s="18">
        <v>2396289.5157146398</v>
      </c>
      <c r="O600" s="18">
        <v>997043.47826086998</v>
      </c>
      <c r="P600" s="19">
        <v>3393000</v>
      </c>
      <c r="Q600" s="20">
        <f t="shared" si="12"/>
        <v>1296156.5217391308</v>
      </c>
      <c r="R600" s="20">
        <v>0</v>
      </c>
      <c r="S600" s="20">
        <f t="shared" si="15"/>
        <v>3692446.0374537706</v>
      </c>
      <c r="T600" s="20">
        <f t="shared" si="13"/>
        <v>3692400</v>
      </c>
      <c r="U600" s="21" t="s">
        <v>279</v>
      </c>
      <c r="V600" s="12" t="s">
        <v>2721</v>
      </c>
      <c r="W600" s="12" t="s">
        <v>2472</v>
      </c>
      <c r="X600" s="12" t="s">
        <v>2218</v>
      </c>
      <c r="Y600" s="22">
        <v>43294</v>
      </c>
      <c r="AA600" s="24" t="s">
        <v>2017</v>
      </c>
      <c r="AB600" s="76" t="s">
        <v>1316</v>
      </c>
    </row>
    <row r="601" spans="1:28" ht="66" x14ac:dyDescent="0.35">
      <c r="A601" s="10" t="s">
        <v>3700</v>
      </c>
      <c r="B601" s="11" t="s">
        <v>282</v>
      </c>
      <c r="C601" s="12" t="s">
        <v>3688</v>
      </c>
      <c r="D601" s="13" t="s">
        <v>3701</v>
      </c>
      <c r="E601" s="14" t="s">
        <v>283</v>
      </c>
      <c r="F601" s="14" t="s">
        <v>283</v>
      </c>
      <c r="G601" s="15" t="s">
        <v>283</v>
      </c>
      <c r="H601" s="16" t="s">
        <v>283</v>
      </c>
      <c r="I601" s="13" t="s">
        <v>2281</v>
      </c>
      <c r="J601" s="13" t="s">
        <v>14</v>
      </c>
      <c r="K601" s="13">
        <v>472</v>
      </c>
      <c r="L601" s="17">
        <v>472</v>
      </c>
      <c r="M601" s="15" t="s">
        <v>3690</v>
      </c>
      <c r="N601" s="18">
        <v>2396289.5157146398</v>
      </c>
      <c r="O601" s="18">
        <v>997043.47826086998</v>
      </c>
      <c r="P601" s="19">
        <v>3393000</v>
      </c>
      <c r="Q601" s="20">
        <f t="shared" si="12"/>
        <v>1296156.5217391308</v>
      </c>
      <c r="R601" s="20">
        <v>0</v>
      </c>
      <c r="S601" s="20">
        <f t="shared" si="15"/>
        <v>3692446.0374537706</v>
      </c>
      <c r="T601" s="20">
        <f t="shared" si="13"/>
        <v>3692400</v>
      </c>
      <c r="U601" s="21" t="s">
        <v>279</v>
      </c>
      <c r="V601" s="12" t="s">
        <v>2721</v>
      </c>
      <c r="W601" s="12" t="s">
        <v>2472</v>
      </c>
      <c r="X601" s="12" t="s">
        <v>2218</v>
      </c>
      <c r="Y601" s="22">
        <v>43294</v>
      </c>
      <c r="AA601" s="24" t="s">
        <v>2018</v>
      </c>
      <c r="AB601" s="76" t="s">
        <v>283</v>
      </c>
    </row>
    <row r="602" spans="1:28" ht="66" x14ac:dyDescent="0.35">
      <c r="A602" s="10" t="s">
        <v>3702</v>
      </c>
      <c r="B602" s="11" t="s">
        <v>284</v>
      </c>
      <c r="C602" s="12" t="s">
        <v>3688</v>
      </c>
      <c r="D602" s="13" t="s">
        <v>3703</v>
      </c>
      <c r="E602" s="14" t="s">
        <v>285</v>
      </c>
      <c r="F602" s="14" t="s">
        <v>285</v>
      </c>
      <c r="G602" s="15" t="s">
        <v>285</v>
      </c>
      <c r="H602" s="16" t="s">
        <v>285</v>
      </c>
      <c r="I602" s="13" t="s">
        <v>2281</v>
      </c>
      <c r="J602" s="13" t="s">
        <v>14</v>
      </c>
      <c r="K602" s="13">
        <v>472</v>
      </c>
      <c r="L602" s="17">
        <v>472</v>
      </c>
      <c r="M602" s="15" t="s">
        <v>3690</v>
      </c>
      <c r="N602" s="18">
        <v>2396289.5157146398</v>
      </c>
      <c r="O602" s="18">
        <v>997043.47826086998</v>
      </c>
      <c r="P602" s="19">
        <v>3393000</v>
      </c>
      <c r="Q602" s="20">
        <f t="shared" si="12"/>
        <v>1296156.5217391308</v>
      </c>
      <c r="R602" s="20">
        <v>0</v>
      </c>
      <c r="S602" s="20">
        <f t="shared" si="15"/>
        <v>3692446.0374537706</v>
      </c>
      <c r="T602" s="20">
        <f t="shared" si="13"/>
        <v>3692400</v>
      </c>
      <c r="U602" s="21" t="s">
        <v>279</v>
      </c>
      <c r="V602" s="12" t="s">
        <v>2721</v>
      </c>
      <c r="W602" s="12" t="s">
        <v>2472</v>
      </c>
      <c r="X602" s="12" t="s">
        <v>2218</v>
      </c>
      <c r="Y602" s="22">
        <v>43294</v>
      </c>
      <c r="AA602" s="24" t="s">
        <v>2019</v>
      </c>
      <c r="AB602" s="76" t="s">
        <v>285</v>
      </c>
    </row>
    <row r="603" spans="1:28" ht="49.5" x14ac:dyDescent="0.35">
      <c r="A603" s="10" t="s">
        <v>3704</v>
      </c>
      <c r="B603" s="11" t="s">
        <v>1248</v>
      </c>
      <c r="C603" s="12" t="s">
        <v>3705</v>
      </c>
      <c r="D603" s="13" t="s">
        <v>3706</v>
      </c>
      <c r="E603" s="14" t="s">
        <v>1249</v>
      </c>
      <c r="F603" s="14" t="s">
        <v>1249</v>
      </c>
      <c r="G603" s="15" t="s">
        <v>1249</v>
      </c>
      <c r="H603" s="16" t="s">
        <v>1249</v>
      </c>
      <c r="I603" s="13" t="s">
        <v>2234</v>
      </c>
      <c r="J603" s="13" t="s">
        <v>9</v>
      </c>
      <c r="K603" s="13">
        <v>982</v>
      </c>
      <c r="L603" s="17">
        <v>982</v>
      </c>
      <c r="M603" s="15" t="s">
        <v>3707</v>
      </c>
      <c r="N603" s="18">
        <v>2044881.64968276</v>
      </c>
      <c r="O603" s="18">
        <v>716869.56521739101</v>
      </c>
      <c r="P603" s="19">
        <v>2762000</v>
      </c>
      <c r="Q603" s="20">
        <f t="shared" si="12"/>
        <v>931930.4347826083</v>
      </c>
      <c r="R603" s="20">
        <v>0</v>
      </c>
      <c r="S603" s="20">
        <f t="shared" si="15"/>
        <v>2976812.0844653682</v>
      </c>
      <c r="T603" s="20">
        <f t="shared" si="13"/>
        <v>2976800</v>
      </c>
      <c r="U603" s="21" t="s">
        <v>1442</v>
      </c>
      <c r="V603" s="12" t="s">
        <v>3512</v>
      </c>
      <c r="W603" s="12" t="s">
        <v>2441</v>
      </c>
      <c r="X603" s="12" t="s">
        <v>2226</v>
      </c>
      <c r="Y603" s="22">
        <v>43294</v>
      </c>
      <c r="AA603" s="24" t="s">
        <v>2020</v>
      </c>
      <c r="AB603" s="76" t="s">
        <v>1249</v>
      </c>
    </row>
    <row r="604" spans="1:28" ht="49.5" x14ac:dyDescent="0.35">
      <c r="A604" s="10" t="s">
        <v>3708</v>
      </c>
      <c r="B604" s="11" t="s">
        <v>1251</v>
      </c>
      <c r="C604" s="12" t="s">
        <v>3705</v>
      </c>
      <c r="D604" s="13" t="s">
        <v>3709</v>
      </c>
      <c r="E604" s="14" t="s">
        <v>1252</v>
      </c>
      <c r="F604" s="14" t="s">
        <v>1252</v>
      </c>
      <c r="G604" s="15" t="s">
        <v>1252</v>
      </c>
      <c r="H604" s="16" t="s">
        <v>1252</v>
      </c>
      <c r="I604" s="13" t="s">
        <v>2215</v>
      </c>
      <c r="J604" s="13" t="s">
        <v>9</v>
      </c>
      <c r="K604" s="13">
        <v>982</v>
      </c>
      <c r="L604" s="17">
        <v>982</v>
      </c>
      <c r="M604" s="15" t="s">
        <v>3707</v>
      </c>
      <c r="N604" s="18">
        <v>2044881.64968276</v>
      </c>
      <c r="O604" s="18">
        <v>716869.56521739101</v>
      </c>
      <c r="P604" s="19">
        <v>2762000</v>
      </c>
      <c r="Q604" s="20">
        <f t="shared" si="12"/>
        <v>931930.4347826083</v>
      </c>
      <c r="R604" s="20">
        <v>0</v>
      </c>
      <c r="S604" s="20">
        <f t="shared" si="15"/>
        <v>2976812.0844653682</v>
      </c>
      <c r="T604" s="20">
        <f t="shared" si="13"/>
        <v>2976800</v>
      </c>
      <c r="U604" s="21" t="s">
        <v>1442</v>
      </c>
      <c r="V604" s="12" t="s">
        <v>3512</v>
      </c>
      <c r="W604" s="12" t="s">
        <v>2441</v>
      </c>
      <c r="X604" s="12" t="s">
        <v>2226</v>
      </c>
      <c r="Y604" s="22">
        <v>43294</v>
      </c>
      <c r="AA604" s="24" t="s">
        <v>2021</v>
      </c>
      <c r="AB604" s="76" t="s">
        <v>1252</v>
      </c>
    </row>
    <row r="605" spans="1:28" ht="49.5" x14ac:dyDescent="0.35">
      <c r="A605" s="10" t="s">
        <v>3710</v>
      </c>
      <c r="B605" s="11" t="s">
        <v>1253</v>
      </c>
      <c r="C605" s="12" t="s">
        <v>3705</v>
      </c>
      <c r="D605" s="13" t="s">
        <v>3711</v>
      </c>
      <c r="E605" s="14" t="s">
        <v>1254</v>
      </c>
      <c r="F605" s="14" t="s">
        <v>1254</v>
      </c>
      <c r="G605" s="15" t="s">
        <v>1254</v>
      </c>
      <c r="H605" s="16" t="s">
        <v>1254</v>
      </c>
      <c r="I605" s="13" t="s">
        <v>2234</v>
      </c>
      <c r="J605" s="13" t="s">
        <v>211</v>
      </c>
      <c r="K605" s="13">
        <v>982</v>
      </c>
      <c r="L605" s="17">
        <v>982</v>
      </c>
      <c r="M605" s="15" t="s">
        <v>3707</v>
      </c>
      <c r="N605" s="18">
        <v>2044881.64968276</v>
      </c>
      <c r="O605" s="18">
        <v>716869.56521739101</v>
      </c>
      <c r="P605" s="19">
        <v>2762000</v>
      </c>
      <c r="Q605" s="20">
        <f t="shared" si="12"/>
        <v>931930.4347826083</v>
      </c>
      <c r="R605" s="20">
        <v>0</v>
      </c>
      <c r="S605" s="20">
        <f t="shared" si="15"/>
        <v>2976812.0844653682</v>
      </c>
      <c r="T605" s="20">
        <f t="shared" si="13"/>
        <v>2976800</v>
      </c>
      <c r="U605" s="21" t="s">
        <v>1442</v>
      </c>
      <c r="V605" s="12" t="s">
        <v>3512</v>
      </c>
      <c r="W605" s="12" t="s">
        <v>2441</v>
      </c>
      <c r="X605" s="12" t="s">
        <v>2226</v>
      </c>
      <c r="Y605" s="22">
        <v>43294</v>
      </c>
      <c r="AA605" s="24" t="s">
        <v>2022</v>
      </c>
      <c r="AB605" s="76" t="s">
        <v>1254</v>
      </c>
    </row>
    <row r="606" spans="1:28" ht="49.5" x14ac:dyDescent="0.35">
      <c r="A606" s="10" t="s">
        <v>3712</v>
      </c>
      <c r="B606" s="11" t="s">
        <v>1255</v>
      </c>
      <c r="C606" s="12" t="s">
        <v>3705</v>
      </c>
      <c r="D606" s="13" t="s">
        <v>3713</v>
      </c>
      <c r="E606" s="14" t="s">
        <v>1256</v>
      </c>
      <c r="F606" s="14" t="s">
        <v>1256</v>
      </c>
      <c r="G606" s="15" t="s">
        <v>1256</v>
      </c>
      <c r="H606" s="16" t="s">
        <v>1256</v>
      </c>
      <c r="I606" s="13" t="s">
        <v>2234</v>
      </c>
      <c r="J606" s="13" t="s">
        <v>211</v>
      </c>
      <c r="K606" s="13">
        <v>982</v>
      </c>
      <c r="L606" s="17">
        <v>982</v>
      </c>
      <c r="M606" s="15" t="s">
        <v>3707</v>
      </c>
      <c r="N606" s="18">
        <v>2044881.64968276</v>
      </c>
      <c r="O606" s="18">
        <v>716869.56521739101</v>
      </c>
      <c r="P606" s="19">
        <v>2762000</v>
      </c>
      <c r="Q606" s="20">
        <f t="shared" si="12"/>
        <v>931930.4347826083</v>
      </c>
      <c r="R606" s="20">
        <v>0</v>
      </c>
      <c r="S606" s="20">
        <f t="shared" si="15"/>
        <v>2976812.0844653682</v>
      </c>
      <c r="T606" s="20">
        <f t="shared" si="13"/>
        <v>2976800</v>
      </c>
      <c r="U606" s="21" t="s">
        <v>1442</v>
      </c>
      <c r="V606" s="12" t="s">
        <v>3512</v>
      </c>
      <c r="W606" s="12" t="s">
        <v>2441</v>
      </c>
      <c r="X606" s="12" t="s">
        <v>2253</v>
      </c>
      <c r="Y606" s="22">
        <v>43294</v>
      </c>
      <c r="AA606" s="24" t="s">
        <v>2023</v>
      </c>
      <c r="AB606" s="76" t="s">
        <v>1256</v>
      </c>
    </row>
    <row r="607" spans="1:28" ht="33" x14ac:dyDescent="0.35">
      <c r="A607" s="10" t="s">
        <v>3714</v>
      </c>
      <c r="B607" s="11" t="s">
        <v>213</v>
      </c>
      <c r="C607" s="12" t="s">
        <v>3715</v>
      </c>
      <c r="D607" s="13" t="s">
        <v>3716</v>
      </c>
      <c r="E607" s="14" t="s">
        <v>214</v>
      </c>
      <c r="F607" s="14" t="s">
        <v>214</v>
      </c>
      <c r="G607" s="15" t="s">
        <v>214</v>
      </c>
      <c r="H607" s="16" t="s">
        <v>214</v>
      </c>
      <c r="I607" s="13" t="s">
        <v>2215</v>
      </c>
      <c r="J607" s="13" t="s">
        <v>211</v>
      </c>
      <c r="K607" s="13">
        <v>445</v>
      </c>
      <c r="L607" s="17">
        <v>445</v>
      </c>
      <c r="M607" s="15" t="s">
        <v>3717</v>
      </c>
      <c r="N607" s="18">
        <v>1009458.41705861</v>
      </c>
      <c r="O607" s="18">
        <v>358434.78260869603</v>
      </c>
      <c r="P607" s="19">
        <v>1368000</v>
      </c>
      <c r="Q607" s="20">
        <f t="shared" si="12"/>
        <v>465965.21739130485</v>
      </c>
      <c r="R607" s="20">
        <v>0</v>
      </c>
      <c r="S607" s="20">
        <f t="shared" si="15"/>
        <v>1475423.6344499148</v>
      </c>
      <c r="T607" s="20">
        <f t="shared" si="13"/>
        <v>1475400</v>
      </c>
      <c r="U607" s="21" t="s">
        <v>215</v>
      </c>
      <c r="V607" s="12" t="s">
        <v>2272</v>
      </c>
      <c r="W607" s="12" t="s">
        <v>2472</v>
      </c>
      <c r="X607" s="12" t="s">
        <v>2273</v>
      </c>
      <c r="Y607" s="22">
        <v>43294</v>
      </c>
      <c r="AA607" s="24" t="s">
        <v>2024</v>
      </c>
      <c r="AB607" s="76" t="s">
        <v>214</v>
      </c>
    </row>
    <row r="608" spans="1:28" ht="33" x14ac:dyDescent="0.35">
      <c r="A608" s="10" t="s">
        <v>3718</v>
      </c>
      <c r="B608" s="11" t="s">
        <v>216</v>
      </c>
      <c r="C608" s="12" t="s">
        <v>3715</v>
      </c>
      <c r="D608" s="13" t="s">
        <v>3719</v>
      </c>
      <c r="E608" s="14" t="s">
        <v>217</v>
      </c>
      <c r="F608" s="14" t="s">
        <v>217</v>
      </c>
      <c r="G608" s="15" t="s">
        <v>217</v>
      </c>
      <c r="H608" s="16" t="s">
        <v>217</v>
      </c>
      <c r="I608" s="13" t="s">
        <v>2215</v>
      </c>
      <c r="J608" s="13" t="s">
        <v>9</v>
      </c>
      <c r="K608" s="13">
        <v>445</v>
      </c>
      <c r="L608" s="17">
        <v>445</v>
      </c>
      <c r="M608" s="15" t="s">
        <v>3717</v>
      </c>
      <c r="N608" s="18">
        <v>1009458.41705861</v>
      </c>
      <c r="O608" s="18">
        <v>358434.78260869603</v>
      </c>
      <c r="P608" s="19">
        <v>1368000</v>
      </c>
      <c r="Q608" s="20">
        <f t="shared" si="12"/>
        <v>465965.21739130485</v>
      </c>
      <c r="R608" s="20">
        <v>0</v>
      </c>
      <c r="S608" s="20">
        <f t="shared" si="15"/>
        <v>1475423.6344499148</v>
      </c>
      <c r="T608" s="20">
        <f t="shared" si="13"/>
        <v>1475400</v>
      </c>
      <c r="U608" s="21" t="s">
        <v>215</v>
      </c>
      <c r="V608" s="12" t="s">
        <v>2320</v>
      </c>
      <c r="W608" s="12" t="s">
        <v>2472</v>
      </c>
      <c r="X608" s="12" t="s">
        <v>2226</v>
      </c>
      <c r="Y608" s="22">
        <v>43294</v>
      </c>
      <c r="AA608" s="24" t="s">
        <v>2025</v>
      </c>
      <c r="AB608" s="76" t="s">
        <v>217</v>
      </c>
    </row>
    <row r="609" spans="1:28" ht="33" x14ac:dyDescent="0.35">
      <c r="A609" s="10" t="s">
        <v>3720</v>
      </c>
      <c r="B609" s="11" t="s">
        <v>218</v>
      </c>
      <c r="C609" s="12" t="s">
        <v>3715</v>
      </c>
      <c r="D609" s="13" t="s">
        <v>3721</v>
      </c>
      <c r="E609" s="14" t="s">
        <v>219</v>
      </c>
      <c r="F609" s="14" t="s">
        <v>219</v>
      </c>
      <c r="G609" s="15" t="s">
        <v>219</v>
      </c>
      <c r="H609" s="16" t="s">
        <v>219</v>
      </c>
      <c r="I609" s="13" t="s">
        <v>2234</v>
      </c>
      <c r="J609" s="13" t="s">
        <v>14</v>
      </c>
      <c r="K609" s="13">
        <v>445</v>
      </c>
      <c r="L609" s="17">
        <v>445</v>
      </c>
      <c r="M609" s="15" t="s">
        <v>3717</v>
      </c>
      <c r="N609" s="18">
        <v>1009458.41705861</v>
      </c>
      <c r="O609" s="18">
        <v>358434.78260869603</v>
      </c>
      <c r="P609" s="19">
        <v>1368000</v>
      </c>
      <c r="Q609" s="20">
        <f t="shared" si="12"/>
        <v>465965.21739130485</v>
      </c>
      <c r="R609" s="20">
        <v>0</v>
      </c>
      <c r="S609" s="20">
        <f t="shared" si="15"/>
        <v>1475423.6344499148</v>
      </c>
      <c r="T609" s="20">
        <f t="shared" si="13"/>
        <v>1475400</v>
      </c>
      <c r="U609" s="21" t="s">
        <v>215</v>
      </c>
      <c r="V609" s="12" t="s">
        <v>2320</v>
      </c>
      <c r="W609" s="12" t="s">
        <v>2472</v>
      </c>
      <c r="X609" s="12" t="s">
        <v>2226</v>
      </c>
      <c r="Y609" s="22">
        <v>43294</v>
      </c>
      <c r="AA609" s="24" t="s">
        <v>2026</v>
      </c>
      <c r="AB609" s="76" t="s">
        <v>219</v>
      </c>
    </row>
    <row r="610" spans="1:28" ht="33" x14ac:dyDescent="0.35">
      <c r="A610" s="10" t="s">
        <v>3722</v>
      </c>
      <c r="B610" s="11" t="s">
        <v>220</v>
      </c>
      <c r="C610" s="12" t="s">
        <v>3715</v>
      </c>
      <c r="D610" s="13" t="s">
        <v>3723</v>
      </c>
      <c r="E610" s="14" t="s">
        <v>221</v>
      </c>
      <c r="F610" s="14" t="s">
        <v>221</v>
      </c>
      <c r="G610" s="15" t="s">
        <v>221</v>
      </c>
      <c r="H610" s="16" t="s">
        <v>221</v>
      </c>
      <c r="I610" s="13" t="s">
        <v>2234</v>
      </c>
      <c r="J610" s="13" t="s">
        <v>9</v>
      </c>
      <c r="K610" s="13">
        <v>445</v>
      </c>
      <c r="L610" s="17">
        <v>445</v>
      </c>
      <c r="M610" s="15" t="s">
        <v>3717</v>
      </c>
      <c r="N610" s="18">
        <v>1009458.41705861</v>
      </c>
      <c r="O610" s="18">
        <v>358434.78260869603</v>
      </c>
      <c r="P610" s="19">
        <v>1368000</v>
      </c>
      <c r="Q610" s="20">
        <f t="shared" si="12"/>
        <v>465965.21739130485</v>
      </c>
      <c r="R610" s="20">
        <v>0</v>
      </c>
      <c r="S610" s="20">
        <f t="shared" si="15"/>
        <v>1475423.6344499148</v>
      </c>
      <c r="T610" s="20">
        <f t="shared" si="13"/>
        <v>1475400</v>
      </c>
      <c r="U610" s="21" t="s">
        <v>215</v>
      </c>
      <c r="V610" s="12" t="s">
        <v>2320</v>
      </c>
      <c r="W610" s="12" t="s">
        <v>2472</v>
      </c>
      <c r="X610" s="12" t="s">
        <v>2226</v>
      </c>
      <c r="Y610" s="22">
        <v>43294</v>
      </c>
      <c r="AA610" s="24" t="s">
        <v>2027</v>
      </c>
      <c r="AB610" s="76" t="s">
        <v>221</v>
      </c>
    </row>
    <row r="611" spans="1:28" ht="33" x14ac:dyDescent="0.35">
      <c r="A611" s="10" t="s">
        <v>3724</v>
      </c>
      <c r="B611" s="11" t="s">
        <v>222</v>
      </c>
      <c r="C611" s="12" t="s">
        <v>3715</v>
      </c>
      <c r="D611" s="13" t="s">
        <v>3725</v>
      </c>
      <c r="E611" s="14" t="s">
        <v>223</v>
      </c>
      <c r="F611" s="14" t="s">
        <v>223</v>
      </c>
      <c r="G611" s="15" t="s">
        <v>223</v>
      </c>
      <c r="H611" s="16" t="s">
        <v>223</v>
      </c>
      <c r="I611" s="13" t="s">
        <v>2234</v>
      </c>
      <c r="J611" s="13" t="s">
        <v>9</v>
      </c>
      <c r="K611" s="13">
        <v>445</v>
      </c>
      <c r="L611" s="17">
        <v>445</v>
      </c>
      <c r="M611" s="15" t="s">
        <v>3717</v>
      </c>
      <c r="N611" s="18">
        <v>1009458.41705861</v>
      </c>
      <c r="O611" s="18">
        <v>358434.78260869603</v>
      </c>
      <c r="P611" s="19">
        <v>1368000</v>
      </c>
      <c r="Q611" s="20">
        <f t="shared" si="12"/>
        <v>465965.21739130485</v>
      </c>
      <c r="R611" s="20">
        <v>0</v>
      </c>
      <c r="S611" s="20">
        <f t="shared" si="15"/>
        <v>1475423.6344499148</v>
      </c>
      <c r="T611" s="20">
        <f t="shared" si="13"/>
        <v>1475400</v>
      </c>
      <c r="U611" s="21" t="s">
        <v>215</v>
      </c>
      <c r="V611" s="12" t="s">
        <v>2320</v>
      </c>
      <c r="W611" s="12" t="s">
        <v>2472</v>
      </c>
      <c r="X611" s="12" t="s">
        <v>2226</v>
      </c>
      <c r="Y611" s="22">
        <v>43294</v>
      </c>
      <c r="AA611" s="24" t="s">
        <v>2028</v>
      </c>
      <c r="AB611" s="76" t="s">
        <v>223</v>
      </c>
    </row>
    <row r="612" spans="1:28" ht="33" x14ac:dyDescent="0.35">
      <c r="A612" s="10" t="s">
        <v>3726</v>
      </c>
      <c r="B612" s="11" t="s">
        <v>224</v>
      </c>
      <c r="C612" s="12" t="s">
        <v>3715</v>
      </c>
      <c r="D612" s="13" t="s">
        <v>3727</v>
      </c>
      <c r="E612" s="14" t="s">
        <v>225</v>
      </c>
      <c r="F612" s="14" t="s">
        <v>225</v>
      </c>
      <c r="G612" s="15" t="s">
        <v>225</v>
      </c>
      <c r="H612" s="16" t="s">
        <v>225</v>
      </c>
      <c r="I612" s="13" t="s">
        <v>2215</v>
      </c>
      <c r="J612" s="13" t="s">
        <v>14</v>
      </c>
      <c r="K612" s="13">
        <v>445</v>
      </c>
      <c r="L612" s="17">
        <v>445</v>
      </c>
      <c r="M612" s="15" t="s">
        <v>3717</v>
      </c>
      <c r="N612" s="18">
        <v>1009458.41705861</v>
      </c>
      <c r="O612" s="18">
        <v>358434.78260869603</v>
      </c>
      <c r="P612" s="19">
        <v>1368000</v>
      </c>
      <c r="Q612" s="20">
        <f t="shared" si="12"/>
        <v>465965.21739130485</v>
      </c>
      <c r="R612" s="20">
        <v>0</v>
      </c>
      <c r="S612" s="20">
        <f t="shared" si="15"/>
        <v>1475423.6344499148</v>
      </c>
      <c r="T612" s="20">
        <f t="shared" si="13"/>
        <v>1475400</v>
      </c>
      <c r="U612" s="21" t="s">
        <v>215</v>
      </c>
      <c r="V612" s="12" t="s">
        <v>2320</v>
      </c>
      <c r="W612" s="12" t="s">
        <v>2472</v>
      </c>
      <c r="X612" s="12" t="s">
        <v>2226</v>
      </c>
      <c r="Y612" s="22">
        <v>43294</v>
      </c>
      <c r="AA612" s="24" t="s">
        <v>2029</v>
      </c>
      <c r="AB612" s="76" t="s">
        <v>225</v>
      </c>
    </row>
    <row r="613" spans="1:28" ht="33" x14ac:dyDescent="0.35">
      <c r="A613" s="10" t="s">
        <v>3728</v>
      </c>
      <c r="B613" s="11" t="s">
        <v>226</v>
      </c>
      <c r="C613" s="12" t="s">
        <v>3715</v>
      </c>
      <c r="D613" s="13" t="s">
        <v>3729</v>
      </c>
      <c r="E613" s="14" t="s">
        <v>227</v>
      </c>
      <c r="F613" s="14" t="s">
        <v>227</v>
      </c>
      <c r="G613" s="15" t="s">
        <v>227</v>
      </c>
      <c r="H613" s="16" t="s">
        <v>227</v>
      </c>
      <c r="I613" s="13" t="s">
        <v>2234</v>
      </c>
      <c r="J613" s="13" t="s">
        <v>14</v>
      </c>
      <c r="K613" s="13">
        <v>445</v>
      </c>
      <c r="L613" s="17">
        <v>445</v>
      </c>
      <c r="M613" s="15" t="s">
        <v>3717</v>
      </c>
      <c r="N613" s="18">
        <v>1009458.41705861</v>
      </c>
      <c r="O613" s="18">
        <v>358434.78260869603</v>
      </c>
      <c r="P613" s="19">
        <v>1368000</v>
      </c>
      <c r="Q613" s="20">
        <f t="shared" si="12"/>
        <v>465965.21739130485</v>
      </c>
      <c r="R613" s="20">
        <v>0</v>
      </c>
      <c r="S613" s="20">
        <f t="shared" si="15"/>
        <v>1475423.6344499148</v>
      </c>
      <c r="T613" s="20">
        <f t="shared" si="13"/>
        <v>1475400</v>
      </c>
      <c r="U613" s="21" t="s">
        <v>215</v>
      </c>
      <c r="V613" s="12" t="s">
        <v>2320</v>
      </c>
      <c r="W613" s="12" t="s">
        <v>2472</v>
      </c>
      <c r="X613" s="12" t="s">
        <v>2226</v>
      </c>
      <c r="Y613" s="22">
        <v>43294</v>
      </c>
      <c r="AA613" s="24" t="s">
        <v>2030</v>
      </c>
      <c r="AB613" s="76" t="s">
        <v>227</v>
      </c>
    </row>
    <row r="614" spans="1:28" ht="33" x14ac:dyDescent="0.35">
      <c r="A614" s="10" t="s">
        <v>3730</v>
      </c>
      <c r="B614" s="11" t="s">
        <v>228</v>
      </c>
      <c r="C614" s="12" t="s">
        <v>3715</v>
      </c>
      <c r="D614" s="13" t="s">
        <v>3731</v>
      </c>
      <c r="E614" s="14" t="s">
        <v>229</v>
      </c>
      <c r="F614" s="14" t="s">
        <v>229</v>
      </c>
      <c r="G614" s="15" t="s">
        <v>229</v>
      </c>
      <c r="H614" s="16" t="s">
        <v>229</v>
      </c>
      <c r="I614" s="13" t="s">
        <v>2234</v>
      </c>
      <c r="J614" s="13" t="s">
        <v>9</v>
      </c>
      <c r="K614" s="13">
        <v>445</v>
      </c>
      <c r="L614" s="17">
        <v>445</v>
      </c>
      <c r="M614" s="15" t="s">
        <v>3717</v>
      </c>
      <c r="N614" s="18">
        <v>1009458.41705861</v>
      </c>
      <c r="O614" s="18">
        <v>358434.78260869603</v>
      </c>
      <c r="P614" s="19">
        <v>1368000</v>
      </c>
      <c r="Q614" s="20">
        <f t="shared" si="12"/>
        <v>465965.21739130485</v>
      </c>
      <c r="R614" s="20">
        <v>0</v>
      </c>
      <c r="S614" s="20">
        <f t="shared" si="15"/>
        <v>1475423.6344499148</v>
      </c>
      <c r="T614" s="20">
        <f t="shared" si="13"/>
        <v>1475400</v>
      </c>
      <c r="U614" s="21" t="s">
        <v>215</v>
      </c>
      <c r="V614" s="12" t="s">
        <v>2320</v>
      </c>
      <c r="W614" s="12" t="s">
        <v>2472</v>
      </c>
      <c r="X614" s="12" t="s">
        <v>2226</v>
      </c>
      <c r="Y614" s="22">
        <v>43294</v>
      </c>
      <c r="AA614" s="24" t="s">
        <v>2031</v>
      </c>
      <c r="AB614" s="76" t="s">
        <v>229</v>
      </c>
    </row>
    <row r="615" spans="1:28" ht="33" x14ac:dyDescent="0.35">
      <c r="A615" s="10" t="s">
        <v>3732</v>
      </c>
      <c r="B615" s="11" t="s">
        <v>230</v>
      </c>
      <c r="C615" s="12" t="s">
        <v>3715</v>
      </c>
      <c r="D615" s="13" t="s">
        <v>3733</v>
      </c>
      <c r="E615" s="14" t="s">
        <v>231</v>
      </c>
      <c r="F615" s="14" t="s">
        <v>231</v>
      </c>
      <c r="G615" s="15" t="s">
        <v>231</v>
      </c>
      <c r="H615" s="16" t="s">
        <v>231</v>
      </c>
      <c r="I615" s="13" t="s">
        <v>2215</v>
      </c>
      <c r="J615" s="13" t="s">
        <v>9</v>
      </c>
      <c r="K615" s="13">
        <v>445</v>
      </c>
      <c r="L615" s="17">
        <v>445</v>
      </c>
      <c r="M615" s="15" t="s">
        <v>3717</v>
      </c>
      <c r="N615" s="18">
        <v>1009458.41705861</v>
      </c>
      <c r="O615" s="18">
        <v>358434.78260869603</v>
      </c>
      <c r="P615" s="19">
        <v>1368000</v>
      </c>
      <c r="Q615" s="20">
        <f t="shared" si="12"/>
        <v>465965.21739130485</v>
      </c>
      <c r="R615" s="20">
        <v>0</v>
      </c>
      <c r="S615" s="20">
        <f t="shared" si="15"/>
        <v>1475423.6344499148</v>
      </c>
      <c r="T615" s="20">
        <f t="shared" si="13"/>
        <v>1475400</v>
      </c>
      <c r="U615" s="21" t="s">
        <v>215</v>
      </c>
      <c r="V615" s="12" t="s">
        <v>2320</v>
      </c>
      <c r="W615" s="12" t="s">
        <v>2472</v>
      </c>
      <c r="X615" s="12" t="s">
        <v>2226</v>
      </c>
      <c r="Y615" s="22">
        <v>43294</v>
      </c>
      <c r="AA615" s="24" t="s">
        <v>2032</v>
      </c>
      <c r="AB615" s="76" t="s">
        <v>231</v>
      </c>
    </row>
    <row r="616" spans="1:28" ht="33" x14ac:dyDescent="0.35">
      <c r="A616" s="10" t="s">
        <v>3734</v>
      </c>
      <c r="B616" s="11" t="s">
        <v>232</v>
      </c>
      <c r="C616" s="12" t="s">
        <v>3715</v>
      </c>
      <c r="D616" s="13" t="s">
        <v>3735</v>
      </c>
      <c r="E616" s="14" t="s">
        <v>233</v>
      </c>
      <c r="F616" s="14" t="s">
        <v>233</v>
      </c>
      <c r="G616" s="15" t="s">
        <v>233</v>
      </c>
      <c r="H616" s="16" t="s">
        <v>233</v>
      </c>
      <c r="I616" s="13" t="s">
        <v>2281</v>
      </c>
      <c r="J616" s="13" t="s">
        <v>14</v>
      </c>
      <c r="K616" s="13">
        <v>445</v>
      </c>
      <c r="L616" s="17">
        <v>445</v>
      </c>
      <c r="M616" s="15" t="s">
        <v>3717</v>
      </c>
      <c r="N616" s="18">
        <v>1009458.41705861</v>
      </c>
      <c r="O616" s="18">
        <v>358434.78260869603</v>
      </c>
      <c r="P616" s="19">
        <v>1368000</v>
      </c>
      <c r="Q616" s="20">
        <f t="shared" si="12"/>
        <v>465965.21739130485</v>
      </c>
      <c r="R616" s="20">
        <v>0</v>
      </c>
      <c r="S616" s="20">
        <f t="shared" si="15"/>
        <v>1475423.6344499148</v>
      </c>
      <c r="T616" s="20">
        <f t="shared" si="13"/>
        <v>1475400</v>
      </c>
      <c r="U616" s="35" t="s">
        <v>234</v>
      </c>
      <c r="V616" s="12" t="s">
        <v>2320</v>
      </c>
      <c r="W616" s="12" t="s">
        <v>2472</v>
      </c>
      <c r="X616" s="12" t="s">
        <v>2226</v>
      </c>
      <c r="Y616" s="22">
        <v>43294</v>
      </c>
      <c r="AA616" s="24" t="s">
        <v>2033</v>
      </c>
      <c r="AB616" s="76" t="s">
        <v>233</v>
      </c>
    </row>
    <row r="617" spans="1:28" ht="33" x14ac:dyDescent="0.35">
      <c r="A617" s="10" t="s">
        <v>3736</v>
      </c>
      <c r="B617" s="11" t="s">
        <v>235</v>
      </c>
      <c r="C617" s="12" t="s">
        <v>3715</v>
      </c>
      <c r="D617" s="13" t="s">
        <v>3737</v>
      </c>
      <c r="E617" s="14" t="s">
        <v>236</v>
      </c>
      <c r="F617" s="14" t="s">
        <v>236</v>
      </c>
      <c r="G617" s="15" t="s">
        <v>236</v>
      </c>
      <c r="H617" s="16" t="s">
        <v>236</v>
      </c>
      <c r="I617" s="13" t="s">
        <v>2215</v>
      </c>
      <c r="J617" s="13" t="s">
        <v>14</v>
      </c>
      <c r="K617" s="13">
        <v>445</v>
      </c>
      <c r="L617" s="17">
        <v>445</v>
      </c>
      <c r="M617" s="15" t="s">
        <v>3717</v>
      </c>
      <c r="N617" s="18">
        <v>1009458.41705861</v>
      </c>
      <c r="O617" s="18">
        <v>358434.78260869603</v>
      </c>
      <c r="P617" s="19">
        <v>1368000</v>
      </c>
      <c r="Q617" s="20">
        <f t="shared" si="12"/>
        <v>465965.21739130485</v>
      </c>
      <c r="R617" s="20">
        <v>0</v>
      </c>
      <c r="S617" s="20">
        <f t="shared" si="15"/>
        <v>1475423.6344499148</v>
      </c>
      <c r="T617" s="20">
        <f t="shared" si="13"/>
        <v>1475400</v>
      </c>
      <c r="U617" s="21" t="s">
        <v>215</v>
      </c>
      <c r="V617" s="12" t="s">
        <v>2320</v>
      </c>
      <c r="W617" s="12" t="s">
        <v>2472</v>
      </c>
      <c r="X617" s="12" t="s">
        <v>2226</v>
      </c>
      <c r="Y617" s="22">
        <v>43294</v>
      </c>
      <c r="AA617" s="24" t="s">
        <v>2034</v>
      </c>
      <c r="AB617" s="76" t="s">
        <v>236</v>
      </c>
    </row>
    <row r="618" spans="1:28" ht="33" x14ac:dyDescent="0.35">
      <c r="A618" s="10" t="s">
        <v>3738</v>
      </c>
      <c r="B618" s="11" t="s">
        <v>237</v>
      </c>
      <c r="C618" s="12" t="s">
        <v>3715</v>
      </c>
      <c r="D618" s="13" t="s">
        <v>3739</v>
      </c>
      <c r="E618" s="14" t="s">
        <v>238</v>
      </c>
      <c r="F618" s="14" t="s">
        <v>238</v>
      </c>
      <c r="G618" s="15" t="s">
        <v>238</v>
      </c>
      <c r="H618" s="16" t="s">
        <v>238</v>
      </c>
      <c r="I618" s="13" t="s">
        <v>2215</v>
      </c>
      <c r="J618" s="13" t="s">
        <v>9</v>
      </c>
      <c r="K618" s="13">
        <v>445</v>
      </c>
      <c r="L618" s="17">
        <v>445</v>
      </c>
      <c r="M618" s="15" t="s">
        <v>3717</v>
      </c>
      <c r="N618" s="18">
        <v>1009458.41705861</v>
      </c>
      <c r="O618" s="18">
        <v>358434.78260869603</v>
      </c>
      <c r="P618" s="19">
        <v>1368000</v>
      </c>
      <c r="Q618" s="20">
        <f t="shared" si="12"/>
        <v>465965.21739130485</v>
      </c>
      <c r="R618" s="20">
        <v>0</v>
      </c>
      <c r="S618" s="20">
        <f t="shared" si="15"/>
        <v>1475423.6344499148</v>
      </c>
      <c r="T618" s="20">
        <f t="shared" si="13"/>
        <v>1475400</v>
      </c>
      <c r="U618" s="21" t="s">
        <v>215</v>
      </c>
      <c r="V618" s="12" t="s">
        <v>2721</v>
      </c>
      <c r="W618" s="12" t="s">
        <v>2472</v>
      </c>
      <c r="X618" s="12" t="s">
        <v>2226</v>
      </c>
      <c r="Y618" s="22">
        <v>43294</v>
      </c>
      <c r="AA618" s="24" t="s">
        <v>2035</v>
      </c>
      <c r="AB618" s="76" t="s">
        <v>238</v>
      </c>
    </row>
    <row r="619" spans="1:28" ht="33" x14ac:dyDescent="0.35">
      <c r="A619" s="10" t="s">
        <v>3740</v>
      </c>
      <c r="B619" s="11" t="s">
        <v>1423</v>
      </c>
      <c r="C619" s="12" t="s">
        <v>3741</v>
      </c>
      <c r="D619" s="13" t="s">
        <v>3742</v>
      </c>
      <c r="E619" s="14" t="s">
        <v>1424</v>
      </c>
      <c r="F619" s="14" t="s">
        <v>1424</v>
      </c>
      <c r="G619" s="15" t="s">
        <v>1424</v>
      </c>
      <c r="H619" s="16" t="s">
        <v>1424</v>
      </c>
      <c r="I619" s="13" t="s">
        <v>2281</v>
      </c>
      <c r="J619" s="13" t="s">
        <v>14</v>
      </c>
      <c r="K619" s="13">
        <v>713</v>
      </c>
      <c r="L619" s="17">
        <v>713</v>
      </c>
      <c r="M619" s="15" t="s">
        <v>1424</v>
      </c>
      <c r="N619" s="18">
        <v>2657431.9531826298</v>
      </c>
      <c r="O619" s="18">
        <v>777913.04347826098</v>
      </c>
      <c r="P619" s="19">
        <v>3435000</v>
      </c>
      <c r="Q619" s="20">
        <f t="shared" si="12"/>
        <v>1011286.9565217393</v>
      </c>
      <c r="R619" s="20">
        <v>0</v>
      </c>
      <c r="S619" s="20">
        <f t="shared" si="15"/>
        <v>3668718.909704369</v>
      </c>
      <c r="T619" s="20">
        <f t="shared" si="13"/>
        <v>3668700</v>
      </c>
      <c r="U619" s="21" t="s">
        <v>10</v>
      </c>
      <c r="V619" s="12" t="s">
        <v>2272</v>
      </c>
      <c r="W619" s="12" t="s">
        <v>2217</v>
      </c>
      <c r="X619" s="12" t="s">
        <v>2273</v>
      </c>
      <c r="Y619" s="22">
        <v>43294</v>
      </c>
      <c r="Z619" s="23" t="s">
        <v>2219</v>
      </c>
      <c r="AA619" s="24" t="s">
        <v>2036</v>
      </c>
      <c r="AB619" s="76" t="s">
        <v>1424</v>
      </c>
    </row>
    <row r="620" spans="1:28" ht="33" x14ac:dyDescent="0.35">
      <c r="A620" s="10" t="s">
        <v>3743</v>
      </c>
      <c r="B620" s="11" t="s">
        <v>1205</v>
      </c>
      <c r="C620" s="12" t="s">
        <v>3741</v>
      </c>
      <c r="D620" s="13" t="s">
        <v>3744</v>
      </c>
      <c r="E620" s="14" t="s">
        <v>1206</v>
      </c>
      <c r="F620" s="14" t="s">
        <v>1206</v>
      </c>
      <c r="G620" s="15" t="s">
        <v>1206</v>
      </c>
      <c r="H620" s="16" t="s">
        <v>1424</v>
      </c>
      <c r="I620" s="13" t="s">
        <v>2215</v>
      </c>
      <c r="J620" s="13" t="s">
        <v>14</v>
      </c>
      <c r="K620" s="13">
        <v>713</v>
      </c>
      <c r="L620" s="17">
        <v>713</v>
      </c>
      <c r="M620" s="15" t="s">
        <v>1424</v>
      </c>
      <c r="N620" s="18">
        <v>2657431.9531826298</v>
      </c>
      <c r="O620" s="18">
        <v>777913.04347826098</v>
      </c>
      <c r="P620" s="19">
        <v>3435000</v>
      </c>
      <c r="Q620" s="20">
        <f t="shared" si="12"/>
        <v>1011286.9565217393</v>
      </c>
      <c r="R620" s="20">
        <v>0</v>
      </c>
      <c r="S620" s="20">
        <f t="shared" si="15"/>
        <v>3668718.909704369</v>
      </c>
      <c r="T620" s="20">
        <f t="shared" si="13"/>
        <v>3668700</v>
      </c>
      <c r="U620" s="21" t="s">
        <v>10</v>
      </c>
      <c r="V620" s="12" t="s">
        <v>2216</v>
      </c>
      <c r="W620" s="12" t="s">
        <v>2217</v>
      </c>
      <c r="X620" s="12" t="s">
        <v>2218</v>
      </c>
      <c r="Y620" s="22">
        <v>43294</v>
      </c>
      <c r="Z620" s="23" t="s">
        <v>2219</v>
      </c>
      <c r="AA620" s="24" t="s">
        <v>2037</v>
      </c>
      <c r="AB620" s="76" t="s">
        <v>1206</v>
      </c>
    </row>
    <row r="621" spans="1:28" ht="33" x14ac:dyDescent="0.35">
      <c r="A621" s="10" t="s">
        <v>3745</v>
      </c>
      <c r="B621" s="11" t="s">
        <v>1207</v>
      </c>
      <c r="C621" s="12" t="s">
        <v>3741</v>
      </c>
      <c r="D621" s="13" t="s">
        <v>3746</v>
      </c>
      <c r="E621" s="14" t="s">
        <v>1206</v>
      </c>
      <c r="F621" s="14" t="s">
        <v>1206</v>
      </c>
      <c r="G621" s="15" t="s">
        <v>1206</v>
      </c>
      <c r="H621" s="16" t="s">
        <v>1424</v>
      </c>
      <c r="I621" s="13" t="s">
        <v>2215</v>
      </c>
      <c r="J621" s="13" t="s">
        <v>14</v>
      </c>
      <c r="K621" s="13">
        <v>713</v>
      </c>
      <c r="L621" s="17">
        <v>713</v>
      </c>
      <c r="M621" s="15" t="s">
        <v>1424</v>
      </c>
      <c r="N621" s="18">
        <v>2657431.9531826298</v>
      </c>
      <c r="O621" s="18">
        <v>777913.04347826098</v>
      </c>
      <c r="P621" s="19">
        <v>3435000</v>
      </c>
      <c r="Q621" s="20">
        <f t="shared" si="12"/>
        <v>1011286.9565217393</v>
      </c>
      <c r="R621" s="20">
        <v>0</v>
      </c>
      <c r="S621" s="20">
        <f t="shared" si="15"/>
        <v>3668718.909704369</v>
      </c>
      <c r="T621" s="20">
        <f t="shared" si="13"/>
        <v>3668700</v>
      </c>
      <c r="U621" s="21" t="s">
        <v>10</v>
      </c>
      <c r="V621" s="12" t="s">
        <v>2222</v>
      </c>
      <c r="W621" s="12" t="s">
        <v>2217</v>
      </c>
      <c r="X621" s="12" t="s">
        <v>2218</v>
      </c>
      <c r="Y621" s="22">
        <v>43294</v>
      </c>
      <c r="Z621" s="23" t="s">
        <v>2219</v>
      </c>
      <c r="AA621" s="24" t="s">
        <v>2038</v>
      </c>
      <c r="AB621" s="76" t="s">
        <v>1206</v>
      </c>
    </row>
    <row r="622" spans="1:28" ht="33" x14ac:dyDescent="0.35">
      <c r="A622" s="10" t="s">
        <v>3747</v>
      </c>
      <c r="B622" s="11" t="s">
        <v>3748</v>
      </c>
      <c r="C622" s="12" t="s">
        <v>3749</v>
      </c>
      <c r="D622" s="13" t="s">
        <v>3750</v>
      </c>
      <c r="E622" s="14" t="s">
        <v>1209</v>
      </c>
      <c r="F622" s="14" t="s">
        <v>1209</v>
      </c>
      <c r="G622" s="15" t="s">
        <v>1209</v>
      </c>
      <c r="H622" s="16" t="s">
        <v>1209</v>
      </c>
      <c r="I622" s="13" t="s">
        <v>2281</v>
      </c>
      <c r="J622" s="13" t="s">
        <v>14</v>
      </c>
      <c r="K622" s="13">
        <v>714</v>
      </c>
      <c r="L622" s="17">
        <v>714</v>
      </c>
      <c r="M622" s="15" t="s">
        <v>1209</v>
      </c>
      <c r="N622" s="18">
        <v>4012893.0563615202</v>
      </c>
      <c r="O622" s="18">
        <v>1405565.2173913</v>
      </c>
      <c r="P622" s="19">
        <v>5418000</v>
      </c>
      <c r="Q622" s="20">
        <f t="shared" si="12"/>
        <v>1827234.7826086902</v>
      </c>
      <c r="R622" s="20">
        <v>0</v>
      </c>
      <c r="S622" s="20">
        <f t="shared" si="15"/>
        <v>5840127.8389702104</v>
      </c>
      <c r="T622" s="20">
        <f t="shared" si="13"/>
        <v>5840100</v>
      </c>
      <c r="U622" s="21" t="s">
        <v>10</v>
      </c>
      <c r="V622" s="12" t="s">
        <v>2272</v>
      </c>
      <c r="W622" s="12" t="s">
        <v>2217</v>
      </c>
      <c r="X622" s="12" t="s">
        <v>2273</v>
      </c>
      <c r="Y622" s="22">
        <v>43294</v>
      </c>
      <c r="Z622" s="23" t="s">
        <v>2219</v>
      </c>
      <c r="AA622" s="24" t="s">
        <v>3751</v>
      </c>
      <c r="AB622" s="76" t="s">
        <v>1209</v>
      </c>
    </row>
    <row r="623" spans="1:28" ht="33" x14ac:dyDescent="0.35">
      <c r="A623" s="10" t="s">
        <v>3752</v>
      </c>
      <c r="B623" s="11" t="s">
        <v>1208</v>
      </c>
      <c r="C623" s="12" t="s">
        <v>3749</v>
      </c>
      <c r="D623" s="13" t="s">
        <v>3753</v>
      </c>
      <c r="E623" s="14" t="s">
        <v>1209</v>
      </c>
      <c r="F623" s="14" t="s">
        <v>1209</v>
      </c>
      <c r="G623" s="15" t="s">
        <v>1209</v>
      </c>
      <c r="H623" s="16" t="s">
        <v>1209</v>
      </c>
      <c r="I623" s="13" t="s">
        <v>2215</v>
      </c>
      <c r="J623" s="13" t="s">
        <v>14</v>
      </c>
      <c r="K623" s="13">
        <v>714</v>
      </c>
      <c r="L623" s="17">
        <v>714</v>
      </c>
      <c r="M623" s="15" t="s">
        <v>1209</v>
      </c>
      <c r="N623" s="18">
        <v>4012893.0563615202</v>
      </c>
      <c r="O623" s="18">
        <v>1405565.2173913</v>
      </c>
      <c r="P623" s="19">
        <v>5418000</v>
      </c>
      <c r="Q623" s="20">
        <f t="shared" si="12"/>
        <v>1827234.7826086902</v>
      </c>
      <c r="R623" s="20">
        <v>0</v>
      </c>
      <c r="S623" s="20">
        <f t="shared" si="15"/>
        <v>5840127.8389702104</v>
      </c>
      <c r="T623" s="20">
        <f t="shared" si="13"/>
        <v>5840100</v>
      </c>
      <c r="U623" s="21" t="s">
        <v>10</v>
      </c>
      <c r="V623" s="12" t="s">
        <v>2222</v>
      </c>
      <c r="W623" s="12" t="s">
        <v>2217</v>
      </c>
      <c r="X623" s="12" t="s">
        <v>2218</v>
      </c>
      <c r="Y623" s="22">
        <v>43294</v>
      </c>
      <c r="Z623" s="23" t="s">
        <v>2219</v>
      </c>
      <c r="AA623" s="24" t="s">
        <v>2039</v>
      </c>
      <c r="AB623" s="76" t="s">
        <v>1209</v>
      </c>
    </row>
    <row r="624" spans="1:28" ht="33" x14ac:dyDescent="0.35">
      <c r="A624" s="10" t="s">
        <v>3754</v>
      </c>
      <c r="B624" s="11" t="s">
        <v>1210</v>
      </c>
      <c r="C624" s="12" t="s">
        <v>3755</v>
      </c>
      <c r="D624" s="13" t="s">
        <v>3756</v>
      </c>
      <c r="E624" s="14" t="s">
        <v>1211</v>
      </c>
      <c r="F624" s="14" t="s">
        <v>1211</v>
      </c>
      <c r="G624" s="15" t="s">
        <v>1211</v>
      </c>
      <c r="H624" s="16" t="s">
        <v>1211</v>
      </c>
      <c r="I624" s="13" t="s">
        <v>2215</v>
      </c>
      <c r="J624" s="13" t="s">
        <v>14</v>
      </c>
      <c r="K624" s="13">
        <v>715</v>
      </c>
      <c r="L624" s="17">
        <v>715</v>
      </c>
      <c r="M624" s="15" t="s">
        <v>1211</v>
      </c>
      <c r="N624" s="18">
        <v>1794735.9440723299</v>
      </c>
      <c r="O624" s="18">
        <v>1313217.39130435</v>
      </c>
      <c r="P624" s="19">
        <v>3492000</v>
      </c>
      <c r="Q624" s="20">
        <f t="shared" si="12"/>
        <v>1707182.6086956549</v>
      </c>
      <c r="R624" s="20">
        <v>0</v>
      </c>
      <c r="S624" s="20">
        <f t="shared" si="15"/>
        <v>3501918.5527679846</v>
      </c>
      <c r="T624" s="20">
        <f t="shared" si="13"/>
        <v>3501900</v>
      </c>
      <c r="U624" s="21" t="s">
        <v>10</v>
      </c>
      <c r="V624" s="12" t="s">
        <v>2272</v>
      </c>
      <c r="W624" s="12" t="s">
        <v>2217</v>
      </c>
      <c r="X624" s="12" t="s">
        <v>2273</v>
      </c>
      <c r="Y624" s="22">
        <v>43294</v>
      </c>
      <c r="Z624" s="23" t="s">
        <v>2219</v>
      </c>
      <c r="AA624" s="24" t="s">
        <v>2040</v>
      </c>
      <c r="AB624" s="76" t="s">
        <v>1211</v>
      </c>
    </row>
    <row r="625" spans="1:28" ht="33" x14ac:dyDescent="0.35">
      <c r="A625" s="10" t="s">
        <v>3757</v>
      </c>
      <c r="B625" s="11" t="s">
        <v>3758</v>
      </c>
      <c r="C625" s="12" t="s">
        <v>3755</v>
      </c>
      <c r="D625" s="13" t="s">
        <v>3759</v>
      </c>
      <c r="E625" s="14" t="s">
        <v>3760</v>
      </c>
      <c r="F625" s="14" t="s">
        <v>3760</v>
      </c>
      <c r="G625" s="15" t="s">
        <v>3760</v>
      </c>
      <c r="H625" s="16" t="s">
        <v>3760</v>
      </c>
      <c r="I625" s="13" t="s">
        <v>2281</v>
      </c>
      <c r="J625" s="13" t="s">
        <v>14</v>
      </c>
      <c r="K625" s="13">
        <v>715</v>
      </c>
      <c r="L625" s="17">
        <v>715</v>
      </c>
      <c r="M625" s="15" t="s">
        <v>1211</v>
      </c>
      <c r="N625" s="18">
        <v>1794735.9440723299</v>
      </c>
      <c r="O625" s="18">
        <v>1313217.39130435</v>
      </c>
      <c r="P625" s="19">
        <v>3492000</v>
      </c>
      <c r="Q625" s="20">
        <f t="shared" si="12"/>
        <v>1707182.6086956549</v>
      </c>
      <c r="R625" s="20">
        <v>0</v>
      </c>
      <c r="S625" s="20">
        <f t="shared" si="15"/>
        <v>3501918.5527679846</v>
      </c>
      <c r="T625" s="20">
        <f t="shared" si="13"/>
        <v>3501900</v>
      </c>
      <c r="U625" s="21" t="s">
        <v>10</v>
      </c>
      <c r="V625" s="12" t="s">
        <v>2272</v>
      </c>
      <c r="W625" s="12" t="s">
        <v>2217</v>
      </c>
      <c r="X625" s="12" t="s">
        <v>2273</v>
      </c>
      <c r="Y625" s="22">
        <v>43294</v>
      </c>
      <c r="Z625" s="23" t="s">
        <v>2219</v>
      </c>
      <c r="AA625" s="79" t="s">
        <v>3761</v>
      </c>
      <c r="AB625" s="77"/>
    </row>
    <row r="626" spans="1:28" ht="33" x14ac:dyDescent="0.35">
      <c r="A626" s="10" t="s">
        <v>3762</v>
      </c>
      <c r="B626" s="11" t="s">
        <v>1212</v>
      </c>
      <c r="C626" s="12" t="s">
        <v>3755</v>
      </c>
      <c r="D626" s="13" t="s">
        <v>3763</v>
      </c>
      <c r="E626" s="14" t="s">
        <v>1213</v>
      </c>
      <c r="F626" s="14" t="s">
        <v>1213</v>
      </c>
      <c r="G626" s="15" t="s">
        <v>1213</v>
      </c>
      <c r="H626" s="16" t="s">
        <v>1213</v>
      </c>
      <c r="I626" s="13" t="s">
        <v>2281</v>
      </c>
      <c r="J626" s="13" t="s">
        <v>14</v>
      </c>
      <c r="K626" s="13">
        <v>715</v>
      </c>
      <c r="L626" s="17">
        <v>715</v>
      </c>
      <c r="M626" s="15" t="s">
        <v>1211</v>
      </c>
      <c r="N626" s="18">
        <v>1794735.9440723299</v>
      </c>
      <c r="O626" s="18">
        <v>1313217.39130435</v>
      </c>
      <c r="P626" s="19">
        <v>3492000</v>
      </c>
      <c r="Q626" s="20">
        <f t="shared" si="12"/>
        <v>1707182.6086956549</v>
      </c>
      <c r="R626" s="20">
        <v>0</v>
      </c>
      <c r="S626" s="20">
        <f t="shared" si="15"/>
        <v>3501918.5527679846</v>
      </c>
      <c r="T626" s="20">
        <f t="shared" si="13"/>
        <v>3501900</v>
      </c>
      <c r="U626" s="21" t="s">
        <v>10</v>
      </c>
      <c r="V626" s="12" t="s">
        <v>2272</v>
      </c>
      <c r="W626" s="12" t="s">
        <v>2217</v>
      </c>
      <c r="X626" s="12" t="s">
        <v>2273</v>
      </c>
      <c r="Y626" s="22">
        <v>43294</v>
      </c>
      <c r="Z626" s="23" t="s">
        <v>2219</v>
      </c>
      <c r="AA626" s="24" t="s">
        <v>2041</v>
      </c>
      <c r="AB626" s="76" t="s">
        <v>1213</v>
      </c>
    </row>
    <row r="627" spans="1:28" ht="33" x14ac:dyDescent="0.35">
      <c r="A627" s="10" t="s">
        <v>3764</v>
      </c>
      <c r="B627" s="11" t="s">
        <v>1214</v>
      </c>
      <c r="C627" s="12" t="s">
        <v>3755</v>
      </c>
      <c r="D627" s="13" t="s">
        <v>3765</v>
      </c>
      <c r="E627" s="14" t="s">
        <v>1215</v>
      </c>
      <c r="F627" s="14" t="s">
        <v>1215</v>
      </c>
      <c r="G627" s="15" t="s">
        <v>1215</v>
      </c>
      <c r="H627" s="16" t="s">
        <v>1215</v>
      </c>
      <c r="I627" s="13" t="s">
        <v>2281</v>
      </c>
      <c r="J627" s="13" t="s">
        <v>64</v>
      </c>
      <c r="K627" s="13">
        <v>715</v>
      </c>
      <c r="L627" s="17">
        <v>715</v>
      </c>
      <c r="M627" s="15" t="s">
        <v>1211</v>
      </c>
      <c r="N627" s="18">
        <v>1794735.9440723299</v>
      </c>
      <c r="O627" s="18">
        <v>1313217.39130435</v>
      </c>
      <c r="P627" s="19">
        <v>3492000</v>
      </c>
      <c r="Q627" s="20">
        <f t="shared" si="12"/>
        <v>1707182.6086956549</v>
      </c>
      <c r="R627" s="20">
        <v>0</v>
      </c>
      <c r="S627" s="20">
        <f t="shared" si="15"/>
        <v>3501918.5527679846</v>
      </c>
      <c r="T627" s="20">
        <f t="shared" si="13"/>
        <v>3501900</v>
      </c>
      <c r="U627" s="21" t="s">
        <v>10</v>
      </c>
      <c r="V627" s="12" t="s">
        <v>2272</v>
      </c>
      <c r="W627" s="12" t="s">
        <v>2217</v>
      </c>
      <c r="X627" s="12" t="s">
        <v>2273</v>
      </c>
      <c r="Y627" s="22">
        <v>43294</v>
      </c>
      <c r="Z627" s="23" t="s">
        <v>2219</v>
      </c>
      <c r="AA627" s="24" t="s">
        <v>2042</v>
      </c>
      <c r="AB627" s="76" t="s">
        <v>1215</v>
      </c>
    </row>
    <row r="628" spans="1:28" ht="33" x14ac:dyDescent="0.35">
      <c r="A628" s="10" t="s">
        <v>3766</v>
      </c>
      <c r="B628" s="11" t="s">
        <v>1216</v>
      </c>
      <c r="C628" s="12" t="s">
        <v>3755</v>
      </c>
      <c r="D628" s="13" t="s">
        <v>3767</v>
      </c>
      <c r="E628" s="14" t="s">
        <v>1211</v>
      </c>
      <c r="F628" s="14" t="s">
        <v>1211</v>
      </c>
      <c r="G628" s="15" t="s">
        <v>1211</v>
      </c>
      <c r="H628" s="16" t="s">
        <v>1211</v>
      </c>
      <c r="I628" s="13" t="s">
        <v>2215</v>
      </c>
      <c r="J628" s="13" t="s">
        <v>9</v>
      </c>
      <c r="K628" s="13">
        <v>715</v>
      </c>
      <c r="L628" s="17">
        <v>715</v>
      </c>
      <c r="M628" s="15" t="s">
        <v>1211</v>
      </c>
      <c r="N628" s="18">
        <v>1794735.9440723299</v>
      </c>
      <c r="O628" s="18">
        <v>1313217.39130435</v>
      </c>
      <c r="P628" s="19">
        <v>3492000</v>
      </c>
      <c r="Q628" s="20">
        <f t="shared" si="12"/>
        <v>1707182.6086956549</v>
      </c>
      <c r="R628" s="20">
        <v>0</v>
      </c>
      <c r="S628" s="20">
        <f t="shared" si="15"/>
        <v>3501918.5527679846</v>
      </c>
      <c r="T628" s="20">
        <f t="shared" si="13"/>
        <v>3501900</v>
      </c>
      <c r="U628" s="21" t="s">
        <v>10</v>
      </c>
      <c r="V628" s="12" t="s">
        <v>2222</v>
      </c>
      <c r="W628" s="12" t="s">
        <v>2217</v>
      </c>
      <c r="X628" s="12" t="s">
        <v>2218</v>
      </c>
      <c r="Y628" s="22">
        <v>43294</v>
      </c>
      <c r="Z628" s="23" t="s">
        <v>2219</v>
      </c>
      <c r="AA628" s="24" t="s">
        <v>2043</v>
      </c>
      <c r="AB628" s="76" t="s">
        <v>1211</v>
      </c>
    </row>
    <row r="629" spans="1:28" ht="33" x14ac:dyDescent="0.35">
      <c r="A629" s="10" t="s">
        <v>3768</v>
      </c>
      <c r="B629" s="11" t="s">
        <v>3769</v>
      </c>
      <c r="C629" s="12" t="s">
        <v>3755</v>
      </c>
      <c r="D629" s="13" t="s">
        <v>3770</v>
      </c>
      <c r="E629" s="14" t="s">
        <v>3771</v>
      </c>
      <c r="F629" s="14" t="s">
        <v>3771</v>
      </c>
      <c r="G629" s="15" t="s">
        <v>3771</v>
      </c>
      <c r="H629" s="16" t="s">
        <v>3771</v>
      </c>
      <c r="I629" s="13" t="s">
        <v>2215</v>
      </c>
      <c r="J629" s="13" t="s">
        <v>14</v>
      </c>
      <c r="K629" s="13">
        <v>715</v>
      </c>
      <c r="L629" s="17">
        <v>715</v>
      </c>
      <c r="M629" s="15" t="s">
        <v>1211</v>
      </c>
      <c r="N629" s="18">
        <v>1794735.9440723299</v>
      </c>
      <c r="O629" s="18">
        <v>1313217.39130435</v>
      </c>
      <c r="P629" s="19">
        <v>3492000</v>
      </c>
      <c r="Q629" s="20">
        <f t="shared" si="12"/>
        <v>1707182.6086956549</v>
      </c>
      <c r="R629" s="20">
        <v>0</v>
      </c>
      <c r="S629" s="20">
        <f t="shared" si="15"/>
        <v>3501918.5527679846</v>
      </c>
      <c r="T629" s="20">
        <f t="shared" si="13"/>
        <v>3501900</v>
      </c>
      <c r="U629" s="21" t="s">
        <v>10</v>
      </c>
      <c r="V629" s="12" t="s">
        <v>2356</v>
      </c>
      <c r="W629" s="12" t="s">
        <v>2217</v>
      </c>
      <c r="X629" s="12" t="s">
        <v>2253</v>
      </c>
      <c r="Y629" s="22">
        <v>43294</v>
      </c>
      <c r="Z629" s="23" t="s">
        <v>2219</v>
      </c>
      <c r="AA629" s="79" t="s">
        <v>3772</v>
      </c>
      <c r="AB629" s="77"/>
    </row>
    <row r="630" spans="1:28" s="48" customFormat="1" ht="33" x14ac:dyDescent="0.35">
      <c r="A630" s="36" t="s">
        <v>3773</v>
      </c>
      <c r="B630" s="37" t="s">
        <v>239</v>
      </c>
      <c r="C630" s="38" t="s">
        <v>3774</v>
      </c>
      <c r="D630" s="39" t="s">
        <v>3775</v>
      </c>
      <c r="E630" s="40" t="s">
        <v>240</v>
      </c>
      <c r="F630" s="40" t="s">
        <v>240</v>
      </c>
      <c r="G630" s="15" t="s">
        <v>240</v>
      </c>
      <c r="H630" s="41" t="s">
        <v>240</v>
      </c>
      <c r="I630" s="13" t="s">
        <v>2215</v>
      </c>
      <c r="J630" s="39" t="s">
        <v>14</v>
      </c>
      <c r="K630" s="13">
        <v>446</v>
      </c>
      <c r="L630" s="42">
        <v>446</v>
      </c>
      <c r="M630" s="43" t="s">
        <v>3776</v>
      </c>
      <c r="N630" s="44">
        <v>2422075.3801956601</v>
      </c>
      <c r="O630" s="44">
        <v>986086.95652173902</v>
      </c>
      <c r="P630" s="45">
        <v>3408000</v>
      </c>
      <c r="Q630" s="46">
        <f t="shared" si="12"/>
        <v>1281913.0434782607</v>
      </c>
      <c r="R630" s="20">
        <v>0</v>
      </c>
      <c r="S630" s="46">
        <f t="shared" si="15"/>
        <v>3703988.4236739208</v>
      </c>
      <c r="T630" s="46">
        <f t="shared" si="13"/>
        <v>3703900</v>
      </c>
      <c r="U630" s="47" t="s">
        <v>10</v>
      </c>
      <c r="V630" s="12" t="s">
        <v>2272</v>
      </c>
      <c r="W630" s="12" t="s">
        <v>2472</v>
      </c>
      <c r="X630" s="12" t="s">
        <v>2273</v>
      </c>
      <c r="Y630" s="22">
        <v>43294</v>
      </c>
      <c r="Z630" s="23" t="s">
        <v>2219</v>
      </c>
      <c r="AA630" s="24" t="s">
        <v>2044</v>
      </c>
      <c r="AB630" s="76" t="s">
        <v>240</v>
      </c>
    </row>
    <row r="631" spans="1:28" ht="33" x14ac:dyDescent="0.35">
      <c r="A631" s="10" t="s">
        <v>3777</v>
      </c>
      <c r="B631" s="11" t="s">
        <v>241</v>
      </c>
      <c r="C631" s="12" t="s">
        <v>3774</v>
      </c>
      <c r="D631" s="13" t="s">
        <v>3778</v>
      </c>
      <c r="E631" s="14" t="s">
        <v>242</v>
      </c>
      <c r="F631" s="14" t="s">
        <v>242</v>
      </c>
      <c r="G631" s="15" t="s">
        <v>242</v>
      </c>
      <c r="H631" s="16" t="s">
        <v>242</v>
      </c>
      <c r="I631" s="13" t="s">
        <v>2281</v>
      </c>
      <c r="J631" s="13" t="s">
        <v>64</v>
      </c>
      <c r="K631" s="13">
        <v>446</v>
      </c>
      <c r="L631" s="17">
        <v>446</v>
      </c>
      <c r="M631" s="15" t="s">
        <v>3776</v>
      </c>
      <c r="N631" s="18">
        <v>2422075.3801956601</v>
      </c>
      <c r="O631" s="18">
        <v>986086.95652173902</v>
      </c>
      <c r="P631" s="19">
        <v>3408000</v>
      </c>
      <c r="Q631" s="20">
        <f t="shared" si="12"/>
        <v>1281913.0434782607</v>
      </c>
      <c r="R631" s="20">
        <v>0</v>
      </c>
      <c r="S631" s="20">
        <f t="shared" si="15"/>
        <v>3703988.4236739208</v>
      </c>
      <c r="T631" s="20">
        <f t="shared" si="13"/>
        <v>3703900</v>
      </c>
      <c r="U631" s="21" t="s">
        <v>10</v>
      </c>
      <c r="V631" s="12" t="s">
        <v>2272</v>
      </c>
      <c r="W631" s="12" t="s">
        <v>2472</v>
      </c>
      <c r="X631" s="12" t="s">
        <v>2273</v>
      </c>
      <c r="Y631" s="22">
        <v>43294</v>
      </c>
      <c r="Z631" s="23" t="s">
        <v>2219</v>
      </c>
      <c r="AA631" s="24" t="s">
        <v>2045</v>
      </c>
      <c r="AB631" s="76" t="s">
        <v>242</v>
      </c>
    </row>
    <row r="632" spans="1:28" ht="33" x14ac:dyDescent="0.35">
      <c r="A632" s="10" t="s">
        <v>3779</v>
      </c>
      <c r="B632" s="11" t="s">
        <v>243</v>
      </c>
      <c r="C632" s="12" t="s">
        <v>3774</v>
      </c>
      <c r="D632" s="13" t="s">
        <v>3780</v>
      </c>
      <c r="E632" s="14" t="s">
        <v>244</v>
      </c>
      <c r="F632" s="14" t="s">
        <v>244</v>
      </c>
      <c r="G632" s="15" t="s">
        <v>244</v>
      </c>
      <c r="H632" s="16" t="s">
        <v>244</v>
      </c>
      <c r="I632" s="13" t="s">
        <v>2215</v>
      </c>
      <c r="J632" s="13"/>
      <c r="K632" s="13">
        <v>446</v>
      </c>
      <c r="L632" s="17">
        <v>446</v>
      </c>
      <c r="M632" s="15" t="s">
        <v>3776</v>
      </c>
      <c r="N632" s="18">
        <v>2422075.3801956601</v>
      </c>
      <c r="O632" s="18">
        <v>986086.95652173902</v>
      </c>
      <c r="P632" s="19">
        <v>3408000</v>
      </c>
      <c r="Q632" s="20">
        <f t="shared" si="12"/>
        <v>1281913.0434782607</v>
      </c>
      <c r="R632" s="20">
        <v>0</v>
      </c>
      <c r="S632" s="20">
        <f t="shared" si="15"/>
        <v>3703988.4236739208</v>
      </c>
      <c r="T632" s="20">
        <f t="shared" si="13"/>
        <v>3703900</v>
      </c>
      <c r="U632" s="21" t="s">
        <v>10</v>
      </c>
      <c r="V632" s="12" t="s">
        <v>2272</v>
      </c>
      <c r="W632" s="12" t="s">
        <v>2472</v>
      </c>
      <c r="X632" s="12" t="s">
        <v>2273</v>
      </c>
      <c r="Y632" s="22">
        <v>43294</v>
      </c>
      <c r="Z632" s="23" t="s">
        <v>2219</v>
      </c>
      <c r="AA632" s="24" t="s">
        <v>2046</v>
      </c>
      <c r="AB632" s="76" t="s">
        <v>244</v>
      </c>
    </row>
    <row r="633" spans="1:28" ht="33" x14ac:dyDescent="0.35">
      <c r="A633" s="10" t="s">
        <v>3781</v>
      </c>
      <c r="B633" s="11" t="s">
        <v>245</v>
      </c>
      <c r="C633" s="12" t="s">
        <v>3774</v>
      </c>
      <c r="D633" s="13" t="s">
        <v>3782</v>
      </c>
      <c r="E633" s="14" t="s">
        <v>242</v>
      </c>
      <c r="F633" s="14" t="s">
        <v>242</v>
      </c>
      <c r="G633" s="15" t="s">
        <v>242</v>
      </c>
      <c r="H633" s="16" t="s">
        <v>242</v>
      </c>
      <c r="I633" s="13" t="s">
        <v>2281</v>
      </c>
      <c r="J633" s="13" t="s">
        <v>64</v>
      </c>
      <c r="K633" s="13">
        <v>446</v>
      </c>
      <c r="L633" s="17">
        <v>446</v>
      </c>
      <c r="M633" s="15" t="s">
        <v>3776</v>
      </c>
      <c r="N633" s="18">
        <v>2422075.3801956601</v>
      </c>
      <c r="O633" s="18">
        <v>986086.95652173902</v>
      </c>
      <c r="P633" s="19">
        <v>3408000</v>
      </c>
      <c r="Q633" s="20">
        <f t="shared" si="12"/>
        <v>1281913.0434782607</v>
      </c>
      <c r="R633" s="20">
        <v>0</v>
      </c>
      <c r="S633" s="20">
        <f t="shared" si="15"/>
        <v>3703988.4236739208</v>
      </c>
      <c r="T633" s="20">
        <f t="shared" si="13"/>
        <v>3703900</v>
      </c>
      <c r="U633" s="21" t="s">
        <v>10</v>
      </c>
      <c r="V633" s="12" t="s">
        <v>2320</v>
      </c>
      <c r="W633" s="12" t="s">
        <v>2472</v>
      </c>
      <c r="X633" s="12" t="s">
        <v>2218</v>
      </c>
      <c r="Y633" s="22">
        <v>43294</v>
      </c>
      <c r="Z633" s="23" t="s">
        <v>2219</v>
      </c>
      <c r="AA633" s="24" t="s">
        <v>2047</v>
      </c>
      <c r="AB633" s="76" t="s">
        <v>242</v>
      </c>
    </row>
    <row r="634" spans="1:28" ht="33" x14ac:dyDescent="0.35">
      <c r="A634" s="10" t="s">
        <v>3783</v>
      </c>
      <c r="B634" s="11" t="s">
        <v>246</v>
      </c>
      <c r="C634" s="12" t="s">
        <v>3774</v>
      </c>
      <c r="D634" s="13" t="s">
        <v>3784</v>
      </c>
      <c r="E634" s="14" t="s">
        <v>247</v>
      </c>
      <c r="F634" s="14" t="s">
        <v>247</v>
      </c>
      <c r="G634" s="15" t="s">
        <v>247</v>
      </c>
      <c r="H634" s="16" t="s">
        <v>247</v>
      </c>
      <c r="I634" s="13" t="s">
        <v>2215</v>
      </c>
      <c r="J634" s="13" t="s">
        <v>14</v>
      </c>
      <c r="K634" s="13">
        <v>446</v>
      </c>
      <c r="L634" s="17">
        <v>446</v>
      </c>
      <c r="M634" s="15" t="s">
        <v>3776</v>
      </c>
      <c r="N634" s="18">
        <v>2422075.3801956601</v>
      </c>
      <c r="O634" s="18">
        <v>986086.95652173902</v>
      </c>
      <c r="P634" s="19">
        <v>3408000</v>
      </c>
      <c r="Q634" s="20">
        <f t="shared" si="12"/>
        <v>1281913.0434782607</v>
      </c>
      <c r="R634" s="20">
        <v>0</v>
      </c>
      <c r="S634" s="20">
        <f t="shared" si="15"/>
        <v>3703988.4236739208</v>
      </c>
      <c r="T634" s="20">
        <f t="shared" si="13"/>
        <v>3703900</v>
      </c>
      <c r="U634" s="21" t="s">
        <v>10</v>
      </c>
      <c r="V634" s="12" t="s">
        <v>2356</v>
      </c>
      <c r="W634" s="12" t="s">
        <v>2472</v>
      </c>
      <c r="X634" s="12" t="s">
        <v>2253</v>
      </c>
      <c r="Y634" s="22">
        <v>43294</v>
      </c>
      <c r="Z634" s="23" t="s">
        <v>2219</v>
      </c>
      <c r="AA634" s="24" t="s">
        <v>2048</v>
      </c>
      <c r="AB634" s="76" t="s">
        <v>247</v>
      </c>
    </row>
    <row r="635" spans="1:28" ht="99" x14ac:dyDescent="0.35">
      <c r="A635" s="10" t="s">
        <v>3785</v>
      </c>
      <c r="B635" s="11" t="s">
        <v>775</v>
      </c>
      <c r="C635" s="12" t="s">
        <v>3786</v>
      </c>
      <c r="D635" s="13" t="s">
        <v>3787</v>
      </c>
      <c r="E635" s="14" t="s">
        <v>776</v>
      </c>
      <c r="F635" s="14" t="s">
        <v>776</v>
      </c>
      <c r="G635" s="15" t="s">
        <v>776</v>
      </c>
      <c r="H635" s="16" t="s">
        <v>776</v>
      </c>
      <c r="I635" s="13" t="s">
        <v>2281</v>
      </c>
      <c r="J635" s="13" t="s">
        <v>14</v>
      </c>
      <c r="K635" s="13">
        <v>578</v>
      </c>
      <c r="L635" s="17">
        <v>578</v>
      </c>
      <c r="M635" s="15" t="s">
        <v>3788</v>
      </c>
      <c r="N635" s="18">
        <v>3243428.68481916</v>
      </c>
      <c r="O635" s="18">
        <v>1233391.3043478299</v>
      </c>
      <c r="P635" s="19">
        <v>4477000</v>
      </c>
      <c r="Q635" s="20">
        <f t="shared" si="12"/>
        <v>1603408.6956521787</v>
      </c>
      <c r="R635" s="20">
        <v>0</v>
      </c>
      <c r="S635" s="20">
        <f t="shared" si="15"/>
        <v>4846837.3804713385</v>
      </c>
      <c r="T635" s="20">
        <f t="shared" si="13"/>
        <v>4846800</v>
      </c>
      <c r="U635" s="21" t="s">
        <v>777</v>
      </c>
      <c r="V635" s="12" t="s">
        <v>2272</v>
      </c>
      <c r="W635" s="12" t="s">
        <v>2472</v>
      </c>
      <c r="X635" s="12" t="s">
        <v>2273</v>
      </c>
      <c r="Y635" s="22">
        <v>43294</v>
      </c>
      <c r="AA635" s="24" t="s">
        <v>2049</v>
      </c>
      <c r="AB635" s="76" t="s">
        <v>776</v>
      </c>
    </row>
    <row r="636" spans="1:28" ht="99" x14ac:dyDescent="0.35">
      <c r="A636" s="10" t="s">
        <v>3789</v>
      </c>
      <c r="B636" s="11" t="s">
        <v>778</v>
      </c>
      <c r="C636" s="12" t="s">
        <v>3786</v>
      </c>
      <c r="D636" s="13" t="s">
        <v>3790</v>
      </c>
      <c r="E636" s="14" t="s">
        <v>779</v>
      </c>
      <c r="F636" s="14" t="s">
        <v>779</v>
      </c>
      <c r="G636" s="15" t="s">
        <v>779</v>
      </c>
      <c r="H636" s="16" t="s">
        <v>779</v>
      </c>
      <c r="I636" s="13" t="s">
        <v>2281</v>
      </c>
      <c r="J636" s="13" t="s">
        <v>64</v>
      </c>
      <c r="K636" s="13">
        <v>578</v>
      </c>
      <c r="L636" s="17">
        <v>578</v>
      </c>
      <c r="M636" s="15" t="s">
        <v>3788</v>
      </c>
      <c r="N636" s="18">
        <v>3243428.68481916</v>
      </c>
      <c r="O636" s="18">
        <v>1233391.3043478299</v>
      </c>
      <c r="P636" s="19">
        <v>4477000</v>
      </c>
      <c r="Q636" s="20">
        <f t="shared" si="12"/>
        <v>1603408.6956521787</v>
      </c>
      <c r="R636" s="20">
        <v>0</v>
      </c>
      <c r="S636" s="20">
        <f t="shared" si="15"/>
        <v>4846837.3804713385</v>
      </c>
      <c r="T636" s="20">
        <f t="shared" si="13"/>
        <v>4846800</v>
      </c>
      <c r="U636" s="21" t="s">
        <v>777</v>
      </c>
      <c r="V636" s="12" t="s">
        <v>2320</v>
      </c>
      <c r="W636" s="12" t="s">
        <v>2472</v>
      </c>
      <c r="X636" s="12" t="s">
        <v>2226</v>
      </c>
      <c r="Y636" s="22">
        <v>43294</v>
      </c>
      <c r="AA636" s="24" t="s">
        <v>2050</v>
      </c>
      <c r="AB636" s="76" t="s">
        <v>779</v>
      </c>
    </row>
    <row r="637" spans="1:28" ht="99" x14ac:dyDescent="0.35">
      <c r="A637" s="10" t="s">
        <v>3791</v>
      </c>
      <c r="B637" s="11" t="s">
        <v>780</v>
      </c>
      <c r="C637" s="12" t="s">
        <v>3786</v>
      </c>
      <c r="D637" s="13" t="s">
        <v>3792</v>
      </c>
      <c r="E637" s="14" t="s">
        <v>781</v>
      </c>
      <c r="F637" s="14" t="s">
        <v>781</v>
      </c>
      <c r="G637" s="15" t="s">
        <v>781</v>
      </c>
      <c r="H637" s="16" t="s">
        <v>781</v>
      </c>
      <c r="I637" s="13" t="s">
        <v>2281</v>
      </c>
      <c r="J637" s="13" t="s">
        <v>64</v>
      </c>
      <c r="K637" s="13">
        <v>578</v>
      </c>
      <c r="L637" s="17">
        <v>578</v>
      </c>
      <c r="M637" s="15" t="s">
        <v>3788</v>
      </c>
      <c r="N637" s="18">
        <v>3243428.68481916</v>
      </c>
      <c r="O637" s="18">
        <v>1233391.3043478299</v>
      </c>
      <c r="P637" s="19">
        <v>4477000</v>
      </c>
      <c r="Q637" s="20">
        <f t="shared" si="12"/>
        <v>1603408.6956521787</v>
      </c>
      <c r="R637" s="20">
        <v>0</v>
      </c>
      <c r="S637" s="20">
        <f t="shared" si="15"/>
        <v>4846837.3804713385</v>
      </c>
      <c r="T637" s="20">
        <f t="shared" si="13"/>
        <v>4846800</v>
      </c>
      <c r="U637" s="21" t="s">
        <v>777</v>
      </c>
      <c r="V637" s="12" t="s">
        <v>2320</v>
      </c>
      <c r="W637" s="12" t="s">
        <v>2472</v>
      </c>
      <c r="X637" s="12" t="s">
        <v>2218</v>
      </c>
      <c r="Y637" s="22">
        <v>43294</v>
      </c>
      <c r="AA637" s="24" t="s">
        <v>2051</v>
      </c>
      <c r="AB637" s="76" t="s">
        <v>781</v>
      </c>
    </row>
    <row r="638" spans="1:28" ht="99" x14ac:dyDescent="0.35">
      <c r="A638" s="10" t="s">
        <v>3793</v>
      </c>
      <c r="B638" s="11" t="s">
        <v>782</v>
      </c>
      <c r="C638" s="12" t="s">
        <v>3786</v>
      </c>
      <c r="D638" s="13" t="s">
        <v>3794</v>
      </c>
      <c r="E638" s="14" t="s">
        <v>783</v>
      </c>
      <c r="F638" s="14" t="s">
        <v>783</v>
      </c>
      <c r="G638" s="15" t="s">
        <v>783</v>
      </c>
      <c r="H638" s="16" t="s">
        <v>783</v>
      </c>
      <c r="I638" s="13" t="s">
        <v>2281</v>
      </c>
      <c r="J638" s="13" t="s">
        <v>64</v>
      </c>
      <c r="K638" s="13">
        <v>578</v>
      </c>
      <c r="L638" s="17">
        <v>578</v>
      </c>
      <c r="M638" s="15" t="s">
        <v>3788</v>
      </c>
      <c r="N638" s="18">
        <v>3243428.68481916</v>
      </c>
      <c r="O638" s="18">
        <v>1233391.3043478299</v>
      </c>
      <c r="P638" s="19">
        <v>4477000</v>
      </c>
      <c r="Q638" s="20">
        <f t="shared" si="12"/>
        <v>1603408.6956521787</v>
      </c>
      <c r="R638" s="20">
        <v>0</v>
      </c>
      <c r="S638" s="20">
        <f t="shared" si="15"/>
        <v>4846837.3804713385</v>
      </c>
      <c r="T638" s="20">
        <f t="shared" si="13"/>
        <v>4846800</v>
      </c>
      <c r="U638" s="21" t="s">
        <v>777</v>
      </c>
      <c r="V638" s="12" t="s">
        <v>2320</v>
      </c>
      <c r="W638" s="12" t="s">
        <v>2472</v>
      </c>
      <c r="X638" s="12" t="s">
        <v>2218</v>
      </c>
      <c r="Y638" s="22">
        <v>43294</v>
      </c>
      <c r="AA638" s="24" t="s">
        <v>2052</v>
      </c>
      <c r="AB638" s="76" t="s">
        <v>783</v>
      </c>
    </row>
    <row r="639" spans="1:28" ht="99" x14ac:dyDescent="0.35">
      <c r="A639" s="10" t="s">
        <v>3795</v>
      </c>
      <c r="B639" s="11" t="s">
        <v>784</v>
      </c>
      <c r="C639" s="12" t="s">
        <v>3786</v>
      </c>
      <c r="D639" s="13" t="s">
        <v>3796</v>
      </c>
      <c r="E639" s="14" t="s">
        <v>785</v>
      </c>
      <c r="F639" s="14" t="s">
        <v>785</v>
      </c>
      <c r="G639" s="15" t="s">
        <v>785</v>
      </c>
      <c r="H639" s="16" t="s">
        <v>785</v>
      </c>
      <c r="I639" s="13" t="s">
        <v>2215</v>
      </c>
      <c r="J639" s="13" t="s">
        <v>64</v>
      </c>
      <c r="K639" s="13">
        <v>578</v>
      </c>
      <c r="L639" s="17">
        <v>578</v>
      </c>
      <c r="M639" s="15" t="s">
        <v>3788</v>
      </c>
      <c r="N639" s="18">
        <v>3243428.68481916</v>
      </c>
      <c r="O639" s="18">
        <v>1233391.3043478299</v>
      </c>
      <c r="P639" s="19">
        <v>4477000</v>
      </c>
      <c r="Q639" s="20">
        <f t="shared" si="12"/>
        <v>1603408.6956521787</v>
      </c>
      <c r="R639" s="20">
        <v>0</v>
      </c>
      <c r="S639" s="20">
        <f t="shared" si="15"/>
        <v>4846837.3804713385</v>
      </c>
      <c r="T639" s="20">
        <f t="shared" si="13"/>
        <v>4846800</v>
      </c>
      <c r="U639" s="21" t="s">
        <v>777</v>
      </c>
      <c r="V639" s="12" t="s">
        <v>2320</v>
      </c>
      <c r="W639" s="12" t="s">
        <v>2472</v>
      </c>
      <c r="X639" s="12" t="s">
        <v>2218</v>
      </c>
      <c r="Y639" s="22">
        <v>43294</v>
      </c>
      <c r="AA639" s="24" t="s">
        <v>2053</v>
      </c>
      <c r="AB639" s="76" t="s">
        <v>785</v>
      </c>
    </row>
    <row r="640" spans="1:28" ht="33" x14ac:dyDescent="0.35">
      <c r="A640" s="10" t="s">
        <v>3797</v>
      </c>
      <c r="B640" s="11" t="s">
        <v>1217</v>
      </c>
      <c r="C640" s="12" t="s">
        <v>3798</v>
      </c>
      <c r="D640" s="13" t="s">
        <v>3799</v>
      </c>
      <c r="E640" s="14" t="s">
        <v>1218</v>
      </c>
      <c r="F640" s="14" t="s">
        <v>1218</v>
      </c>
      <c r="G640" s="15" t="s">
        <v>1218</v>
      </c>
      <c r="H640" s="16" t="s">
        <v>1218</v>
      </c>
      <c r="I640" s="13" t="s">
        <v>2215</v>
      </c>
      <c r="J640" s="13" t="s">
        <v>14</v>
      </c>
      <c r="K640" s="13">
        <v>716</v>
      </c>
      <c r="L640" s="17">
        <v>716</v>
      </c>
      <c r="M640" s="15" t="s">
        <v>1218</v>
      </c>
      <c r="N640" s="18">
        <v>2538429.3502944801</v>
      </c>
      <c r="O640" s="18">
        <v>1405565.2173913</v>
      </c>
      <c r="P640" s="19">
        <v>3944000</v>
      </c>
      <c r="Q640" s="20">
        <f t="shared" si="12"/>
        <v>1827234.7826086902</v>
      </c>
      <c r="R640" s="20">
        <v>0</v>
      </c>
      <c r="S640" s="20">
        <f t="shared" si="15"/>
        <v>4365664.1329031698</v>
      </c>
      <c r="T640" s="20">
        <f t="shared" si="13"/>
        <v>4365600</v>
      </c>
      <c r="U640" s="21" t="s">
        <v>10</v>
      </c>
      <c r="V640" s="12" t="s">
        <v>2222</v>
      </c>
      <c r="W640" s="12" t="s">
        <v>2217</v>
      </c>
      <c r="X640" s="12" t="s">
        <v>2218</v>
      </c>
      <c r="Y640" s="22">
        <v>43294</v>
      </c>
      <c r="Z640" s="23" t="s">
        <v>2219</v>
      </c>
      <c r="AA640" s="24" t="s">
        <v>2054</v>
      </c>
      <c r="AB640" s="76" t="s">
        <v>1218</v>
      </c>
    </row>
    <row r="641" spans="1:28" ht="49.5" x14ac:dyDescent="0.35">
      <c r="A641" s="10" t="s">
        <v>3800</v>
      </c>
      <c r="B641" s="11" t="s">
        <v>3801</v>
      </c>
      <c r="C641" s="12" t="s">
        <v>3802</v>
      </c>
      <c r="D641" s="13" t="s">
        <v>3803</v>
      </c>
      <c r="E641" s="14" t="s">
        <v>3804</v>
      </c>
      <c r="F641" s="14" t="s">
        <v>3804</v>
      </c>
      <c r="G641" s="15" t="s">
        <v>3804</v>
      </c>
      <c r="H641" s="16" t="s">
        <v>3804</v>
      </c>
      <c r="I641" s="13" t="s">
        <v>2215</v>
      </c>
      <c r="J641" s="13" t="s">
        <v>14</v>
      </c>
      <c r="K641" s="13">
        <v>408</v>
      </c>
      <c r="L641" s="17">
        <v>408</v>
      </c>
      <c r="M641" s="15" t="s">
        <v>3805</v>
      </c>
      <c r="N641" s="18">
        <v>1367297.77871958</v>
      </c>
      <c r="O641" s="18">
        <v>558756</v>
      </c>
      <c r="P641" s="19">
        <v>1926000</v>
      </c>
      <c r="Q641" s="20">
        <f t="shared" si="12"/>
        <v>726382.79999999993</v>
      </c>
      <c r="R641" s="20">
        <v>0</v>
      </c>
      <c r="S641" s="20">
        <f t="shared" si="15"/>
        <v>2093680.5787195801</v>
      </c>
      <c r="T641" s="20">
        <f t="shared" si="13"/>
        <v>2093600</v>
      </c>
      <c r="U641" s="21" t="s">
        <v>1305</v>
      </c>
      <c r="V641" s="12" t="s">
        <v>2272</v>
      </c>
      <c r="W641" s="12" t="s">
        <v>2472</v>
      </c>
      <c r="X641" s="12" t="s">
        <v>2273</v>
      </c>
      <c r="Y641" s="22">
        <v>43294</v>
      </c>
      <c r="AA641" s="79" t="s">
        <v>3806</v>
      </c>
      <c r="AB641" s="77"/>
    </row>
    <row r="642" spans="1:28" ht="49.5" x14ac:dyDescent="0.35">
      <c r="A642" s="10" t="s">
        <v>3807</v>
      </c>
      <c r="B642" s="11" t="s">
        <v>3808</v>
      </c>
      <c r="C642" s="12" t="s">
        <v>3802</v>
      </c>
      <c r="D642" s="13" t="s">
        <v>3809</v>
      </c>
      <c r="E642" s="14" t="s">
        <v>3810</v>
      </c>
      <c r="F642" s="14" t="s">
        <v>3810</v>
      </c>
      <c r="G642" s="15" t="s">
        <v>3810</v>
      </c>
      <c r="H642" s="16" t="s">
        <v>3811</v>
      </c>
      <c r="I642" s="13" t="s">
        <v>2215</v>
      </c>
      <c r="J642" s="13" t="s">
        <v>64</v>
      </c>
      <c r="K642" s="13">
        <v>408</v>
      </c>
      <c r="L642" s="17">
        <v>408</v>
      </c>
      <c r="M642" s="15" t="s">
        <v>3805</v>
      </c>
      <c r="N642" s="18">
        <v>1367297.77871958</v>
      </c>
      <c r="O642" s="18">
        <v>558756</v>
      </c>
      <c r="P642" s="19">
        <v>1926000</v>
      </c>
      <c r="Q642" s="20">
        <f t="shared" si="12"/>
        <v>726382.79999999993</v>
      </c>
      <c r="R642" s="20">
        <v>0</v>
      </c>
      <c r="S642" s="20">
        <f t="shared" si="15"/>
        <v>2093680.5787195801</v>
      </c>
      <c r="T642" s="20">
        <f t="shared" si="13"/>
        <v>2093600</v>
      </c>
      <c r="U642" s="21" t="s">
        <v>1305</v>
      </c>
      <c r="V642" s="12" t="s">
        <v>2320</v>
      </c>
      <c r="W642" s="12" t="s">
        <v>2472</v>
      </c>
      <c r="X642" s="12" t="s">
        <v>2226</v>
      </c>
      <c r="Y642" s="22">
        <v>43294</v>
      </c>
      <c r="AA642" s="24" t="s">
        <v>3812</v>
      </c>
      <c r="AB642" s="76" t="s">
        <v>3810</v>
      </c>
    </row>
    <row r="643" spans="1:28" ht="49.5" x14ac:dyDescent="0.35">
      <c r="A643" s="10" t="s">
        <v>3813</v>
      </c>
      <c r="B643" s="11" t="s">
        <v>1303</v>
      </c>
      <c r="C643" s="12" t="s">
        <v>3802</v>
      </c>
      <c r="D643" s="13" t="s">
        <v>3814</v>
      </c>
      <c r="E643" s="14" t="s">
        <v>1304</v>
      </c>
      <c r="F643" s="14" t="s">
        <v>1304</v>
      </c>
      <c r="G643" s="15" t="s">
        <v>1304</v>
      </c>
      <c r="H643" s="16" t="s">
        <v>3815</v>
      </c>
      <c r="I643" s="13" t="s">
        <v>2234</v>
      </c>
      <c r="J643" s="13" t="s">
        <v>14</v>
      </c>
      <c r="K643" s="13">
        <v>408</v>
      </c>
      <c r="L643" s="17">
        <v>408</v>
      </c>
      <c r="M643" s="15" t="s">
        <v>3805</v>
      </c>
      <c r="N643" s="18">
        <v>1367297.77871958</v>
      </c>
      <c r="O643" s="18">
        <v>558756</v>
      </c>
      <c r="P643" s="19">
        <v>1926000</v>
      </c>
      <c r="Q643" s="20">
        <f t="shared" si="12"/>
        <v>726382.79999999993</v>
      </c>
      <c r="R643" s="20">
        <v>0</v>
      </c>
      <c r="S643" s="20">
        <f t="shared" si="15"/>
        <v>2093680.5787195801</v>
      </c>
      <c r="T643" s="20">
        <f t="shared" si="13"/>
        <v>2093600</v>
      </c>
      <c r="U643" s="21" t="s">
        <v>1305</v>
      </c>
      <c r="V643" s="12" t="s">
        <v>2320</v>
      </c>
      <c r="W643" s="12" t="s">
        <v>2472</v>
      </c>
      <c r="X643" s="12" t="s">
        <v>2218</v>
      </c>
      <c r="Y643" s="22">
        <v>43294</v>
      </c>
      <c r="AA643" s="24" t="s">
        <v>2055</v>
      </c>
      <c r="AB643" s="76" t="s">
        <v>1304</v>
      </c>
    </row>
    <row r="644" spans="1:28" ht="49.5" x14ac:dyDescent="0.35">
      <c r="A644" s="10" t="s">
        <v>3816</v>
      </c>
      <c r="B644" s="11" t="s">
        <v>3817</v>
      </c>
      <c r="C644" s="12" t="s">
        <v>3818</v>
      </c>
      <c r="D644" s="13" t="s">
        <v>3819</v>
      </c>
      <c r="E644" s="14" t="s">
        <v>22</v>
      </c>
      <c r="F644" s="14" t="s">
        <v>22</v>
      </c>
      <c r="G644" s="15" t="s">
        <v>22</v>
      </c>
      <c r="H644" s="16" t="s">
        <v>22</v>
      </c>
      <c r="I644" s="13" t="s">
        <v>2215</v>
      </c>
      <c r="J644" s="13" t="s">
        <v>9</v>
      </c>
      <c r="K644" s="13">
        <v>409</v>
      </c>
      <c r="L644" s="17">
        <v>409</v>
      </c>
      <c r="M644" s="15" t="s">
        <v>3820</v>
      </c>
      <c r="N644" s="18">
        <v>1866286.02096766</v>
      </c>
      <c r="O644" s="18">
        <v>655826.08695652196</v>
      </c>
      <c r="P644" s="19">
        <v>2522000</v>
      </c>
      <c r="Q644" s="20">
        <f t="shared" si="12"/>
        <v>852573.9130434785</v>
      </c>
      <c r="R644" s="20">
        <v>0</v>
      </c>
      <c r="S644" s="20">
        <f t="shared" si="15"/>
        <v>2718859.9340111385</v>
      </c>
      <c r="T644" s="20">
        <f t="shared" si="13"/>
        <v>2718800</v>
      </c>
      <c r="U644" s="21" t="s">
        <v>10</v>
      </c>
      <c r="V644" s="12" t="s">
        <v>2272</v>
      </c>
      <c r="W644" s="12" t="s">
        <v>2472</v>
      </c>
      <c r="X644" s="12" t="s">
        <v>2273</v>
      </c>
      <c r="Y644" s="22">
        <v>43294</v>
      </c>
      <c r="Z644" s="23" t="s">
        <v>2219</v>
      </c>
      <c r="AA644" s="24" t="s">
        <v>3821</v>
      </c>
      <c r="AB644" s="76" t="s">
        <v>22</v>
      </c>
    </row>
    <row r="645" spans="1:28" ht="49.5" x14ac:dyDescent="0.35">
      <c r="A645" s="10" t="s">
        <v>3822</v>
      </c>
      <c r="B645" s="11" t="s">
        <v>1306</v>
      </c>
      <c r="C645" s="12" t="s">
        <v>3818</v>
      </c>
      <c r="D645" s="13" t="s">
        <v>3823</v>
      </c>
      <c r="E645" s="14" t="s">
        <v>1307</v>
      </c>
      <c r="F645" s="14" t="s">
        <v>1307</v>
      </c>
      <c r="G645" s="15" t="s">
        <v>1307</v>
      </c>
      <c r="H645" s="16" t="s">
        <v>1307</v>
      </c>
      <c r="I645" s="13" t="s">
        <v>2215</v>
      </c>
      <c r="J645" s="13" t="s">
        <v>211</v>
      </c>
      <c r="K645" s="13">
        <v>409</v>
      </c>
      <c r="L645" s="17">
        <v>409</v>
      </c>
      <c r="M645" s="15" t="s">
        <v>3820</v>
      </c>
      <c r="N645" s="18">
        <v>1866286.02096766</v>
      </c>
      <c r="O645" s="18">
        <v>655826.08695652196</v>
      </c>
      <c r="P645" s="19">
        <v>2522000</v>
      </c>
      <c r="Q645" s="20">
        <f t="shared" si="12"/>
        <v>852573.9130434785</v>
      </c>
      <c r="R645" s="20">
        <v>0</v>
      </c>
      <c r="S645" s="20">
        <f t="shared" si="15"/>
        <v>2718859.9340111385</v>
      </c>
      <c r="T645" s="20">
        <f t="shared" si="13"/>
        <v>2718800</v>
      </c>
      <c r="U645" s="21" t="s">
        <v>10</v>
      </c>
      <c r="V645" s="12" t="s">
        <v>2272</v>
      </c>
      <c r="W645" s="12" t="s">
        <v>2472</v>
      </c>
      <c r="X645" s="12" t="s">
        <v>2273</v>
      </c>
      <c r="Y645" s="22">
        <v>43294</v>
      </c>
      <c r="Z645" s="23" t="s">
        <v>2219</v>
      </c>
      <c r="AA645" s="24" t="s">
        <v>2056</v>
      </c>
      <c r="AB645" s="76" t="s">
        <v>1307</v>
      </c>
    </row>
    <row r="646" spans="1:28" ht="49.5" x14ac:dyDescent="0.35">
      <c r="A646" s="10" t="s">
        <v>3824</v>
      </c>
      <c r="B646" s="11" t="s">
        <v>11</v>
      </c>
      <c r="C646" s="12" t="s">
        <v>3818</v>
      </c>
      <c r="D646" s="13" t="s">
        <v>3825</v>
      </c>
      <c r="E646" s="14" t="s">
        <v>12</v>
      </c>
      <c r="F646" s="14" t="s">
        <v>13</v>
      </c>
      <c r="G646" s="15" t="s">
        <v>12</v>
      </c>
      <c r="H646" s="16" t="s">
        <v>12</v>
      </c>
      <c r="I646" s="13" t="s">
        <v>2215</v>
      </c>
      <c r="J646" s="13" t="s">
        <v>14</v>
      </c>
      <c r="K646" s="13">
        <v>409</v>
      </c>
      <c r="L646" s="17">
        <v>409</v>
      </c>
      <c r="M646" s="15" t="s">
        <v>3820</v>
      </c>
      <c r="N646" s="18">
        <v>1866286.02096766</v>
      </c>
      <c r="O646" s="18">
        <v>655826.08695652196</v>
      </c>
      <c r="P646" s="19">
        <v>2522000</v>
      </c>
      <c r="Q646" s="20">
        <f t="shared" si="12"/>
        <v>852573.9130434785</v>
      </c>
      <c r="R646" s="20">
        <v>0</v>
      </c>
      <c r="S646" s="20">
        <f t="shared" ref="S646:S709" si="16">+N646+Q646+R646</f>
        <v>2718859.9340111385</v>
      </c>
      <c r="T646" s="20">
        <f t="shared" si="13"/>
        <v>2718800</v>
      </c>
      <c r="U646" s="21" t="s">
        <v>10</v>
      </c>
      <c r="V646" s="12" t="s">
        <v>2272</v>
      </c>
      <c r="W646" s="12" t="s">
        <v>2472</v>
      </c>
      <c r="X646" s="12" t="s">
        <v>2273</v>
      </c>
      <c r="Y646" s="22">
        <v>43294</v>
      </c>
      <c r="Z646" s="23" t="s">
        <v>2219</v>
      </c>
      <c r="AA646" s="24" t="s">
        <v>2057</v>
      </c>
      <c r="AB646" s="76" t="s">
        <v>13</v>
      </c>
    </row>
    <row r="647" spans="1:28" ht="49.5" x14ac:dyDescent="0.35">
      <c r="A647" s="10" t="s">
        <v>3826</v>
      </c>
      <c r="B647" s="11" t="s">
        <v>15</v>
      </c>
      <c r="C647" s="12" t="s">
        <v>3818</v>
      </c>
      <c r="D647" s="13" t="s">
        <v>3827</v>
      </c>
      <c r="E647" s="14" t="s">
        <v>16</v>
      </c>
      <c r="F647" s="14" t="s">
        <v>16</v>
      </c>
      <c r="G647" s="15" t="s">
        <v>16</v>
      </c>
      <c r="H647" s="16" t="s">
        <v>16</v>
      </c>
      <c r="I647" s="13" t="s">
        <v>2234</v>
      </c>
      <c r="J647" s="13" t="s">
        <v>9</v>
      </c>
      <c r="K647" s="13">
        <v>409</v>
      </c>
      <c r="L647" s="17">
        <v>409</v>
      </c>
      <c r="M647" s="15" t="s">
        <v>3820</v>
      </c>
      <c r="N647" s="18">
        <v>1866286.02096766</v>
      </c>
      <c r="O647" s="18">
        <v>655826.08695652196</v>
      </c>
      <c r="P647" s="19">
        <v>2522000</v>
      </c>
      <c r="Q647" s="20">
        <f t="shared" si="12"/>
        <v>852573.9130434785</v>
      </c>
      <c r="R647" s="20">
        <v>0</v>
      </c>
      <c r="S647" s="20">
        <f t="shared" si="16"/>
        <v>2718859.9340111385</v>
      </c>
      <c r="T647" s="20">
        <f t="shared" si="13"/>
        <v>2718800</v>
      </c>
      <c r="U647" s="21" t="s">
        <v>10</v>
      </c>
      <c r="V647" s="12" t="s">
        <v>2320</v>
      </c>
      <c r="W647" s="12" t="s">
        <v>2472</v>
      </c>
      <c r="X647" s="12" t="s">
        <v>2226</v>
      </c>
      <c r="Y647" s="22">
        <v>43294</v>
      </c>
      <c r="Z647" s="23" t="s">
        <v>2219</v>
      </c>
      <c r="AA647" s="24" t="s">
        <v>2058</v>
      </c>
      <c r="AB647" s="76" t="s">
        <v>16</v>
      </c>
    </row>
    <row r="648" spans="1:28" ht="49.5" x14ac:dyDescent="0.35">
      <c r="A648" s="10" t="s">
        <v>3828</v>
      </c>
      <c r="B648" s="11" t="s">
        <v>1308</v>
      </c>
      <c r="C648" s="12" t="s">
        <v>3818</v>
      </c>
      <c r="D648" s="13" t="s">
        <v>3829</v>
      </c>
      <c r="E648" s="14" t="s">
        <v>20</v>
      </c>
      <c r="F648" s="14" t="s">
        <v>20</v>
      </c>
      <c r="G648" s="15" t="s">
        <v>20</v>
      </c>
      <c r="H648" s="16" t="s">
        <v>20</v>
      </c>
      <c r="I648" s="13" t="s">
        <v>2234</v>
      </c>
      <c r="J648" s="13" t="s">
        <v>14</v>
      </c>
      <c r="K648" s="13">
        <v>409</v>
      </c>
      <c r="L648" s="17">
        <v>409</v>
      </c>
      <c r="M648" s="15" t="s">
        <v>3820</v>
      </c>
      <c r="N648" s="18">
        <v>1866286.02096766</v>
      </c>
      <c r="O648" s="18">
        <v>655826.08695652196</v>
      </c>
      <c r="P648" s="19">
        <v>2522000</v>
      </c>
      <c r="Q648" s="20">
        <f t="shared" si="12"/>
        <v>852573.9130434785</v>
      </c>
      <c r="R648" s="20">
        <v>0</v>
      </c>
      <c r="S648" s="20">
        <f t="shared" si="16"/>
        <v>2718859.9340111385</v>
      </c>
      <c r="T648" s="20">
        <f t="shared" si="13"/>
        <v>2718800</v>
      </c>
      <c r="U648" s="21" t="s">
        <v>10</v>
      </c>
      <c r="V648" s="12" t="s">
        <v>2320</v>
      </c>
      <c r="W648" s="12" t="s">
        <v>2472</v>
      </c>
      <c r="X648" s="12" t="s">
        <v>2218</v>
      </c>
      <c r="Y648" s="22">
        <v>43294</v>
      </c>
      <c r="Z648" s="23" t="s">
        <v>2219</v>
      </c>
      <c r="AA648" s="24" t="s">
        <v>2059</v>
      </c>
      <c r="AB648" s="76" t="s">
        <v>20</v>
      </c>
    </row>
    <row r="649" spans="1:28" ht="49.5" x14ac:dyDescent="0.35">
      <c r="A649" s="10" t="s">
        <v>3830</v>
      </c>
      <c r="B649" s="11" t="s">
        <v>17</v>
      </c>
      <c r="C649" s="12" t="s">
        <v>3818</v>
      </c>
      <c r="D649" s="13" t="s">
        <v>3831</v>
      </c>
      <c r="E649" s="14" t="s">
        <v>18</v>
      </c>
      <c r="F649" s="14" t="s">
        <v>18</v>
      </c>
      <c r="G649" s="15" t="s">
        <v>18</v>
      </c>
      <c r="H649" s="16" t="s">
        <v>18</v>
      </c>
      <c r="I649" s="13" t="s">
        <v>2234</v>
      </c>
      <c r="J649" s="13" t="s">
        <v>9</v>
      </c>
      <c r="K649" s="13">
        <v>409</v>
      </c>
      <c r="L649" s="17">
        <v>409</v>
      </c>
      <c r="M649" s="15" t="s">
        <v>3820</v>
      </c>
      <c r="N649" s="18">
        <v>1866286.02096766</v>
      </c>
      <c r="O649" s="18">
        <v>655826.08695652196</v>
      </c>
      <c r="P649" s="19">
        <v>2522000</v>
      </c>
      <c r="Q649" s="20">
        <f t="shared" si="12"/>
        <v>852573.9130434785</v>
      </c>
      <c r="R649" s="20">
        <v>0</v>
      </c>
      <c r="S649" s="20">
        <f t="shared" si="16"/>
        <v>2718859.9340111385</v>
      </c>
      <c r="T649" s="20">
        <f t="shared" si="13"/>
        <v>2718800</v>
      </c>
      <c r="U649" s="21" t="s">
        <v>10</v>
      </c>
      <c r="V649" s="12" t="s">
        <v>2320</v>
      </c>
      <c r="W649" s="12" t="s">
        <v>2472</v>
      </c>
      <c r="X649" s="12" t="s">
        <v>2218</v>
      </c>
      <c r="Y649" s="22">
        <v>43294</v>
      </c>
      <c r="Z649" s="23" t="s">
        <v>2219</v>
      </c>
      <c r="AA649" s="24" t="s">
        <v>2060</v>
      </c>
      <c r="AB649" s="76" t="s">
        <v>18</v>
      </c>
    </row>
    <row r="650" spans="1:28" ht="49.5" x14ac:dyDescent="0.35">
      <c r="A650" s="10" t="s">
        <v>3832</v>
      </c>
      <c r="B650" s="11" t="s">
        <v>19</v>
      </c>
      <c r="C650" s="12" t="s">
        <v>3818</v>
      </c>
      <c r="D650" s="13" t="s">
        <v>3833</v>
      </c>
      <c r="E650" s="14" t="s">
        <v>20</v>
      </c>
      <c r="F650" s="14" t="s">
        <v>20</v>
      </c>
      <c r="G650" s="15" t="s">
        <v>20</v>
      </c>
      <c r="H650" s="16" t="s">
        <v>20</v>
      </c>
      <c r="I650" s="13" t="s">
        <v>2234</v>
      </c>
      <c r="J650" s="13" t="s">
        <v>9</v>
      </c>
      <c r="K650" s="13">
        <v>409</v>
      </c>
      <c r="L650" s="17">
        <v>409</v>
      </c>
      <c r="M650" s="15" t="s">
        <v>3820</v>
      </c>
      <c r="N650" s="18">
        <v>1866286.02096766</v>
      </c>
      <c r="O650" s="18">
        <v>655826.08695652196</v>
      </c>
      <c r="P650" s="19">
        <v>2522000</v>
      </c>
      <c r="Q650" s="20">
        <f t="shared" si="12"/>
        <v>852573.9130434785</v>
      </c>
      <c r="R650" s="20">
        <v>0</v>
      </c>
      <c r="S650" s="20">
        <f t="shared" si="16"/>
        <v>2718859.9340111385</v>
      </c>
      <c r="T650" s="20">
        <f t="shared" si="13"/>
        <v>2718800</v>
      </c>
      <c r="U650" s="21" t="s">
        <v>10</v>
      </c>
      <c r="V650" s="12" t="s">
        <v>2320</v>
      </c>
      <c r="W650" s="12" t="s">
        <v>2472</v>
      </c>
      <c r="X650" s="12" t="s">
        <v>2218</v>
      </c>
      <c r="Y650" s="22">
        <v>43294</v>
      </c>
      <c r="Z650" s="23" t="s">
        <v>2219</v>
      </c>
      <c r="AA650" s="24" t="s">
        <v>2061</v>
      </c>
      <c r="AB650" s="76" t="s">
        <v>20</v>
      </c>
    </row>
    <row r="651" spans="1:28" ht="49.5" x14ac:dyDescent="0.35">
      <c r="A651" s="10" t="s">
        <v>3834</v>
      </c>
      <c r="B651" s="11" t="s">
        <v>21</v>
      </c>
      <c r="C651" s="12" t="s">
        <v>3818</v>
      </c>
      <c r="D651" s="13" t="s">
        <v>3835</v>
      </c>
      <c r="E651" s="14" t="s">
        <v>22</v>
      </c>
      <c r="F651" s="14" t="s">
        <v>22</v>
      </c>
      <c r="G651" s="15" t="s">
        <v>22</v>
      </c>
      <c r="H651" s="16" t="s">
        <v>22</v>
      </c>
      <c r="I651" s="13" t="s">
        <v>2215</v>
      </c>
      <c r="J651" s="13" t="s">
        <v>9</v>
      </c>
      <c r="K651" s="13">
        <v>409</v>
      </c>
      <c r="L651" s="17">
        <v>409</v>
      </c>
      <c r="M651" s="15" t="s">
        <v>3820</v>
      </c>
      <c r="N651" s="18">
        <v>1866286.02096766</v>
      </c>
      <c r="O651" s="18">
        <v>655826.08695652196</v>
      </c>
      <c r="P651" s="19">
        <v>2522000</v>
      </c>
      <c r="Q651" s="20">
        <f t="shared" si="12"/>
        <v>852573.9130434785</v>
      </c>
      <c r="R651" s="20">
        <v>0</v>
      </c>
      <c r="S651" s="20">
        <f t="shared" si="16"/>
        <v>2718859.9340111385</v>
      </c>
      <c r="T651" s="20">
        <f t="shared" si="13"/>
        <v>2718800</v>
      </c>
      <c r="U651" s="21" t="s">
        <v>10</v>
      </c>
      <c r="V651" s="12" t="s">
        <v>2216</v>
      </c>
      <c r="W651" s="12" t="s">
        <v>2472</v>
      </c>
      <c r="X651" s="12" t="s">
        <v>2218</v>
      </c>
      <c r="Y651" s="22">
        <v>43294</v>
      </c>
      <c r="Z651" s="23" t="s">
        <v>2219</v>
      </c>
      <c r="AA651" s="24" t="s">
        <v>2062</v>
      </c>
      <c r="AB651" s="76" t="s">
        <v>22</v>
      </c>
    </row>
    <row r="652" spans="1:28" ht="49.5" x14ac:dyDescent="0.35">
      <c r="A652" s="10" t="s">
        <v>3836</v>
      </c>
      <c r="B652" s="11" t="s">
        <v>23</v>
      </c>
      <c r="C652" s="12" t="s">
        <v>3818</v>
      </c>
      <c r="D652" s="13" t="s">
        <v>3837</v>
      </c>
      <c r="E652" s="14" t="s">
        <v>24</v>
      </c>
      <c r="F652" s="14" t="s">
        <v>24</v>
      </c>
      <c r="G652" s="15" t="s">
        <v>24</v>
      </c>
      <c r="H652" s="16" t="s">
        <v>24</v>
      </c>
      <c r="I652" s="13" t="s">
        <v>2215</v>
      </c>
      <c r="J652" s="13" t="s">
        <v>14</v>
      </c>
      <c r="K652" s="13">
        <v>409</v>
      </c>
      <c r="L652" s="17">
        <v>409</v>
      </c>
      <c r="M652" s="15" t="s">
        <v>3820</v>
      </c>
      <c r="N652" s="18">
        <v>1866286.02096766</v>
      </c>
      <c r="O652" s="18">
        <v>655826.08695652196</v>
      </c>
      <c r="P652" s="19">
        <v>2522000</v>
      </c>
      <c r="Q652" s="20">
        <f t="shared" si="12"/>
        <v>852573.9130434785</v>
      </c>
      <c r="R652" s="20">
        <v>0</v>
      </c>
      <c r="S652" s="20">
        <f t="shared" si="16"/>
        <v>2718859.9340111385</v>
      </c>
      <c r="T652" s="20">
        <f t="shared" si="13"/>
        <v>2718800</v>
      </c>
      <c r="U652" s="21" t="s">
        <v>10</v>
      </c>
      <c r="V652" s="12" t="s">
        <v>2216</v>
      </c>
      <c r="W652" s="12" t="s">
        <v>2472</v>
      </c>
      <c r="X652" s="12" t="s">
        <v>2226</v>
      </c>
      <c r="Y652" s="22">
        <v>43294</v>
      </c>
      <c r="Z652" s="23" t="s">
        <v>2219</v>
      </c>
      <c r="AA652" s="24" t="s">
        <v>2063</v>
      </c>
      <c r="AB652" s="76" t="s">
        <v>24</v>
      </c>
    </row>
    <row r="653" spans="1:28" ht="49.5" x14ac:dyDescent="0.35">
      <c r="A653" s="10" t="s">
        <v>3838</v>
      </c>
      <c r="B653" s="11" t="s">
        <v>25</v>
      </c>
      <c r="C653" s="12" t="s">
        <v>3818</v>
      </c>
      <c r="D653" s="13" t="s">
        <v>3839</v>
      </c>
      <c r="E653" s="14" t="s">
        <v>26</v>
      </c>
      <c r="F653" s="14" t="s">
        <v>26</v>
      </c>
      <c r="G653" s="15" t="s">
        <v>26</v>
      </c>
      <c r="H653" s="16" t="s">
        <v>26</v>
      </c>
      <c r="I653" s="13" t="s">
        <v>2215</v>
      </c>
      <c r="J653" s="13" t="s">
        <v>14</v>
      </c>
      <c r="K653" s="13">
        <v>409</v>
      </c>
      <c r="L653" s="17">
        <v>409</v>
      </c>
      <c r="M653" s="15" t="s">
        <v>3820</v>
      </c>
      <c r="N653" s="18">
        <v>1866286.02096766</v>
      </c>
      <c r="O653" s="18">
        <v>655826.08695652196</v>
      </c>
      <c r="P653" s="19">
        <v>2522000</v>
      </c>
      <c r="Q653" s="20">
        <f t="shared" si="12"/>
        <v>852573.9130434785</v>
      </c>
      <c r="R653" s="20">
        <v>0</v>
      </c>
      <c r="S653" s="20">
        <f t="shared" si="16"/>
        <v>2718859.9340111385</v>
      </c>
      <c r="T653" s="20">
        <f t="shared" si="13"/>
        <v>2718800</v>
      </c>
      <c r="U653" s="21" t="s">
        <v>10</v>
      </c>
      <c r="V653" s="12" t="s">
        <v>2216</v>
      </c>
      <c r="W653" s="12" t="s">
        <v>2472</v>
      </c>
      <c r="X653" s="12" t="s">
        <v>2226</v>
      </c>
      <c r="Y653" s="22">
        <v>43294</v>
      </c>
      <c r="Z653" s="23" t="s">
        <v>2219</v>
      </c>
      <c r="AA653" s="24" t="s">
        <v>2064</v>
      </c>
      <c r="AB653" s="76" t="s">
        <v>26</v>
      </c>
    </row>
    <row r="654" spans="1:28" ht="49.5" x14ac:dyDescent="0.35">
      <c r="A654" s="10" t="s">
        <v>3840</v>
      </c>
      <c r="B654" s="11" t="s">
        <v>27</v>
      </c>
      <c r="C654" s="12" t="s">
        <v>3818</v>
      </c>
      <c r="D654" s="13" t="s">
        <v>3841</v>
      </c>
      <c r="E654" s="14" t="s">
        <v>28</v>
      </c>
      <c r="F654" s="14" t="s">
        <v>28</v>
      </c>
      <c r="G654" s="15" t="s">
        <v>28</v>
      </c>
      <c r="H654" s="16" t="s">
        <v>28</v>
      </c>
      <c r="I654" s="13" t="s">
        <v>2215</v>
      </c>
      <c r="J654" s="13" t="s">
        <v>14</v>
      </c>
      <c r="K654" s="13">
        <v>409</v>
      </c>
      <c r="L654" s="17">
        <v>409</v>
      </c>
      <c r="M654" s="15" t="s">
        <v>3820</v>
      </c>
      <c r="N654" s="18">
        <v>1866286.02096766</v>
      </c>
      <c r="O654" s="18">
        <v>655826.08695652196</v>
      </c>
      <c r="P654" s="19">
        <v>2522000</v>
      </c>
      <c r="Q654" s="20">
        <f t="shared" si="12"/>
        <v>852573.9130434785</v>
      </c>
      <c r="R654" s="20">
        <v>0</v>
      </c>
      <c r="S654" s="20">
        <f t="shared" si="16"/>
        <v>2718859.9340111385</v>
      </c>
      <c r="T654" s="20">
        <f t="shared" si="13"/>
        <v>2718800</v>
      </c>
      <c r="U654" s="21" t="s">
        <v>10</v>
      </c>
      <c r="V654" s="12" t="s">
        <v>2216</v>
      </c>
      <c r="W654" s="12" t="s">
        <v>2472</v>
      </c>
      <c r="X654" s="12" t="s">
        <v>2226</v>
      </c>
      <c r="Y654" s="22">
        <v>43294</v>
      </c>
      <c r="Z654" s="23" t="s">
        <v>2219</v>
      </c>
      <c r="AA654" s="24" t="s">
        <v>2065</v>
      </c>
      <c r="AB654" s="76" t="s">
        <v>28</v>
      </c>
    </row>
    <row r="655" spans="1:28" ht="66" x14ac:dyDescent="0.35">
      <c r="A655" s="10" t="s">
        <v>3842</v>
      </c>
      <c r="B655" s="11" t="s">
        <v>1337</v>
      </c>
      <c r="C655" s="12" t="s">
        <v>3843</v>
      </c>
      <c r="D655" s="13" t="s">
        <v>3844</v>
      </c>
      <c r="E655" s="14" t="s">
        <v>1338</v>
      </c>
      <c r="F655" s="14" t="s">
        <v>1338</v>
      </c>
      <c r="G655" s="15" t="s">
        <v>1338</v>
      </c>
      <c r="H655" s="16" t="s">
        <v>1338</v>
      </c>
      <c r="I655" s="13" t="s">
        <v>2215</v>
      </c>
      <c r="J655" s="13"/>
      <c r="K655" s="13">
        <v>501</v>
      </c>
      <c r="L655" s="17">
        <v>501</v>
      </c>
      <c r="M655" s="15" t="s">
        <v>3845</v>
      </c>
      <c r="N655" s="18">
        <v>1810179.9820600699</v>
      </c>
      <c r="O655" s="18">
        <v>358434.78260869603</v>
      </c>
      <c r="P655" s="19">
        <v>2169000</v>
      </c>
      <c r="Q655" s="20">
        <f t="shared" si="12"/>
        <v>465965.21739130485</v>
      </c>
      <c r="R655" s="20">
        <v>0</v>
      </c>
      <c r="S655" s="20">
        <f t="shared" si="16"/>
        <v>2276145.1994513748</v>
      </c>
      <c r="T655" s="20">
        <f t="shared" si="13"/>
        <v>2276100</v>
      </c>
      <c r="U655" s="21" t="s">
        <v>312</v>
      </c>
      <c r="V655" s="12" t="s">
        <v>2272</v>
      </c>
      <c r="W655" s="12" t="s">
        <v>2472</v>
      </c>
      <c r="X655" s="12" t="s">
        <v>2273</v>
      </c>
      <c r="Y655" s="22">
        <v>43294</v>
      </c>
      <c r="AA655" s="24" t="s">
        <v>2066</v>
      </c>
      <c r="AB655" s="76" t="s">
        <v>1338</v>
      </c>
    </row>
    <row r="656" spans="1:28" ht="66" x14ac:dyDescent="0.35">
      <c r="A656" s="10" t="s">
        <v>3846</v>
      </c>
      <c r="B656" s="11" t="s">
        <v>1339</v>
      </c>
      <c r="C656" s="12" t="s">
        <v>3843</v>
      </c>
      <c r="D656" s="13" t="s">
        <v>3847</v>
      </c>
      <c r="E656" s="14" t="s">
        <v>333</v>
      </c>
      <c r="F656" s="14" t="s">
        <v>333</v>
      </c>
      <c r="G656" s="15" t="s">
        <v>333</v>
      </c>
      <c r="H656" s="16" t="s">
        <v>333</v>
      </c>
      <c r="I656" s="13" t="s">
        <v>2234</v>
      </c>
      <c r="J656" s="13"/>
      <c r="K656" s="13">
        <v>501</v>
      </c>
      <c r="L656" s="17">
        <v>501</v>
      </c>
      <c r="M656" s="15" t="s">
        <v>3845</v>
      </c>
      <c r="N656" s="18">
        <v>1810179.9820600699</v>
      </c>
      <c r="O656" s="18">
        <v>358434.78260869603</v>
      </c>
      <c r="P656" s="19">
        <v>2169000</v>
      </c>
      <c r="Q656" s="20">
        <f t="shared" si="12"/>
        <v>465965.21739130485</v>
      </c>
      <c r="R656" s="20">
        <v>0</v>
      </c>
      <c r="S656" s="20">
        <f t="shared" si="16"/>
        <v>2276145.1994513748</v>
      </c>
      <c r="T656" s="20">
        <f t="shared" si="13"/>
        <v>2276100</v>
      </c>
      <c r="U656" s="21" t="s">
        <v>312</v>
      </c>
      <c r="V656" s="12" t="s">
        <v>2272</v>
      </c>
      <c r="W656" s="12" t="s">
        <v>2472</v>
      </c>
      <c r="X656" s="12" t="s">
        <v>2273</v>
      </c>
      <c r="Y656" s="22">
        <v>43294</v>
      </c>
      <c r="AA656" s="24" t="s">
        <v>2067</v>
      </c>
      <c r="AB656" s="76" t="s">
        <v>333</v>
      </c>
    </row>
    <row r="657" spans="1:28" ht="66" x14ac:dyDescent="0.35">
      <c r="A657" s="10" t="s">
        <v>3848</v>
      </c>
      <c r="B657" s="11" t="s">
        <v>1340</v>
      </c>
      <c r="C657" s="12" t="s">
        <v>3843</v>
      </c>
      <c r="D657" s="13" t="s">
        <v>3849</v>
      </c>
      <c r="E657" s="14" t="s">
        <v>1341</v>
      </c>
      <c r="F657" s="14" t="s">
        <v>1341</v>
      </c>
      <c r="G657" s="15" t="s">
        <v>1341</v>
      </c>
      <c r="H657" s="16" t="s">
        <v>1341</v>
      </c>
      <c r="I657" s="13" t="s">
        <v>2215</v>
      </c>
      <c r="J657" s="13" t="s">
        <v>14</v>
      </c>
      <c r="K657" s="13">
        <v>501</v>
      </c>
      <c r="L657" s="17">
        <v>501</v>
      </c>
      <c r="M657" s="15" t="s">
        <v>3845</v>
      </c>
      <c r="N657" s="18">
        <v>1810179.9820600699</v>
      </c>
      <c r="O657" s="18">
        <v>358434.78260869603</v>
      </c>
      <c r="P657" s="19">
        <v>2169000</v>
      </c>
      <c r="Q657" s="20">
        <f t="shared" si="12"/>
        <v>465965.21739130485</v>
      </c>
      <c r="R657" s="20">
        <v>0</v>
      </c>
      <c r="S657" s="20">
        <f t="shared" si="16"/>
        <v>2276145.1994513748</v>
      </c>
      <c r="T657" s="20">
        <f t="shared" si="13"/>
        <v>2276100</v>
      </c>
      <c r="U657" s="21" t="s">
        <v>312</v>
      </c>
      <c r="V657" s="12" t="s">
        <v>2272</v>
      </c>
      <c r="W657" s="12" t="s">
        <v>2472</v>
      </c>
      <c r="X657" s="12" t="s">
        <v>2273</v>
      </c>
      <c r="Y657" s="22">
        <v>43294</v>
      </c>
      <c r="AA657" s="24" t="s">
        <v>2068</v>
      </c>
      <c r="AB657" s="76" t="s">
        <v>1341</v>
      </c>
    </row>
    <row r="658" spans="1:28" ht="66" x14ac:dyDescent="0.35">
      <c r="A658" s="10" t="s">
        <v>3850</v>
      </c>
      <c r="B658" s="11" t="s">
        <v>1342</v>
      </c>
      <c r="C658" s="12" t="s">
        <v>3843</v>
      </c>
      <c r="D658" s="13" t="s">
        <v>3851</v>
      </c>
      <c r="E658" s="14" t="s">
        <v>1343</v>
      </c>
      <c r="F658" s="14" t="s">
        <v>1343</v>
      </c>
      <c r="G658" s="15" t="s">
        <v>1343</v>
      </c>
      <c r="H658" s="16" t="s">
        <v>1343</v>
      </c>
      <c r="I658" s="13" t="s">
        <v>2215</v>
      </c>
      <c r="J658" s="13" t="s">
        <v>9</v>
      </c>
      <c r="K658" s="13">
        <v>501</v>
      </c>
      <c r="L658" s="17">
        <v>501</v>
      </c>
      <c r="M658" s="15" t="s">
        <v>3845</v>
      </c>
      <c r="N658" s="18">
        <v>1810179.9820600699</v>
      </c>
      <c r="O658" s="18">
        <v>358434.78260869603</v>
      </c>
      <c r="P658" s="19">
        <v>2169000</v>
      </c>
      <c r="Q658" s="20">
        <f t="shared" si="12"/>
        <v>465965.21739130485</v>
      </c>
      <c r="R658" s="20">
        <v>0</v>
      </c>
      <c r="S658" s="20">
        <f t="shared" si="16"/>
        <v>2276145.1994513748</v>
      </c>
      <c r="T658" s="20">
        <f t="shared" si="13"/>
        <v>2276100</v>
      </c>
      <c r="U658" s="21" t="s">
        <v>312</v>
      </c>
      <c r="V658" s="12" t="s">
        <v>2272</v>
      </c>
      <c r="W658" s="12" t="s">
        <v>2472</v>
      </c>
      <c r="X658" s="12" t="s">
        <v>2273</v>
      </c>
      <c r="Y658" s="22">
        <v>43294</v>
      </c>
      <c r="AA658" s="24" t="s">
        <v>2069</v>
      </c>
      <c r="AB658" s="76" t="s">
        <v>1343</v>
      </c>
    </row>
    <row r="659" spans="1:28" ht="66" x14ac:dyDescent="0.35">
      <c r="A659" s="10" t="s">
        <v>3852</v>
      </c>
      <c r="B659" s="11" t="s">
        <v>1344</v>
      </c>
      <c r="C659" s="12" t="s">
        <v>3843</v>
      </c>
      <c r="D659" s="13" t="s">
        <v>3853</v>
      </c>
      <c r="E659" s="14" t="s">
        <v>311</v>
      </c>
      <c r="F659" s="14" t="s">
        <v>311</v>
      </c>
      <c r="G659" s="15" t="s">
        <v>311</v>
      </c>
      <c r="H659" s="16" t="s">
        <v>311</v>
      </c>
      <c r="I659" s="13" t="s">
        <v>2234</v>
      </c>
      <c r="J659" s="13" t="s">
        <v>211</v>
      </c>
      <c r="K659" s="13">
        <v>501</v>
      </c>
      <c r="L659" s="17">
        <v>501</v>
      </c>
      <c r="M659" s="15" t="s">
        <v>3845</v>
      </c>
      <c r="N659" s="18">
        <v>1810179.9820600699</v>
      </c>
      <c r="O659" s="18">
        <v>358434.78260869603</v>
      </c>
      <c r="P659" s="19">
        <v>2169000</v>
      </c>
      <c r="Q659" s="20">
        <f t="shared" si="12"/>
        <v>465965.21739130485</v>
      </c>
      <c r="R659" s="20">
        <v>0</v>
      </c>
      <c r="S659" s="20">
        <f t="shared" si="16"/>
        <v>2276145.1994513748</v>
      </c>
      <c r="T659" s="20">
        <f t="shared" si="13"/>
        <v>2276100</v>
      </c>
      <c r="U659" s="21" t="s">
        <v>312</v>
      </c>
      <c r="V659" s="12" t="s">
        <v>2272</v>
      </c>
      <c r="W659" s="12" t="s">
        <v>2472</v>
      </c>
      <c r="X659" s="12" t="s">
        <v>2273</v>
      </c>
      <c r="Y659" s="22">
        <v>43294</v>
      </c>
      <c r="AA659" s="24" t="s">
        <v>2070</v>
      </c>
      <c r="AB659" s="76" t="s">
        <v>311</v>
      </c>
    </row>
    <row r="660" spans="1:28" ht="66" x14ac:dyDescent="0.35">
      <c r="A660" s="10" t="s">
        <v>3854</v>
      </c>
      <c r="B660" s="11" t="s">
        <v>1345</v>
      </c>
      <c r="C660" s="12" t="s">
        <v>3843</v>
      </c>
      <c r="D660" s="13" t="s">
        <v>3855</v>
      </c>
      <c r="E660" s="14" t="s">
        <v>1346</v>
      </c>
      <c r="F660" s="14" t="s">
        <v>1346</v>
      </c>
      <c r="G660" s="15" t="s">
        <v>1346</v>
      </c>
      <c r="H660" s="16" t="s">
        <v>1346</v>
      </c>
      <c r="I660" s="13" t="s">
        <v>2215</v>
      </c>
      <c r="J660" s="13" t="s">
        <v>9</v>
      </c>
      <c r="K660" s="13">
        <v>501</v>
      </c>
      <c r="L660" s="17">
        <v>501</v>
      </c>
      <c r="M660" s="15" t="s">
        <v>3845</v>
      </c>
      <c r="N660" s="18">
        <v>1810179.9820600699</v>
      </c>
      <c r="O660" s="18">
        <v>358434.78260869603</v>
      </c>
      <c r="P660" s="19">
        <v>2169000</v>
      </c>
      <c r="Q660" s="20">
        <f t="shared" si="12"/>
        <v>465965.21739130485</v>
      </c>
      <c r="R660" s="20">
        <v>0</v>
      </c>
      <c r="S660" s="20">
        <f t="shared" si="16"/>
        <v>2276145.1994513748</v>
      </c>
      <c r="T660" s="20">
        <f t="shared" si="13"/>
        <v>2276100</v>
      </c>
      <c r="U660" s="21" t="s">
        <v>312</v>
      </c>
      <c r="V660" s="12" t="s">
        <v>2272</v>
      </c>
      <c r="W660" s="12" t="s">
        <v>2472</v>
      </c>
      <c r="X660" s="12" t="s">
        <v>2273</v>
      </c>
      <c r="Y660" s="22">
        <v>43294</v>
      </c>
      <c r="AA660" s="24" t="s">
        <v>2071</v>
      </c>
      <c r="AB660" s="76" t="s">
        <v>1346</v>
      </c>
    </row>
    <row r="661" spans="1:28" ht="66" x14ac:dyDescent="0.35">
      <c r="A661" s="10" t="s">
        <v>3856</v>
      </c>
      <c r="B661" s="11" t="s">
        <v>1347</v>
      </c>
      <c r="C661" s="12" t="s">
        <v>3843</v>
      </c>
      <c r="D661" s="13" t="s">
        <v>3857</v>
      </c>
      <c r="E661" s="14" t="s">
        <v>1348</v>
      </c>
      <c r="F661" s="14" t="s">
        <v>1348</v>
      </c>
      <c r="G661" s="15" t="s">
        <v>1348</v>
      </c>
      <c r="H661" s="16" t="s">
        <v>1348</v>
      </c>
      <c r="I661" s="13" t="s">
        <v>2215</v>
      </c>
      <c r="J661" s="13" t="s">
        <v>211</v>
      </c>
      <c r="K661" s="13">
        <v>501</v>
      </c>
      <c r="L661" s="17">
        <v>501</v>
      </c>
      <c r="M661" s="15" t="s">
        <v>3845</v>
      </c>
      <c r="N661" s="18">
        <v>1810179.9820600699</v>
      </c>
      <c r="O661" s="18">
        <v>358434.78260869603</v>
      </c>
      <c r="P661" s="19">
        <v>2169000</v>
      </c>
      <c r="Q661" s="20">
        <f t="shared" si="12"/>
        <v>465965.21739130485</v>
      </c>
      <c r="R661" s="20">
        <v>0</v>
      </c>
      <c r="S661" s="20">
        <f t="shared" si="16"/>
        <v>2276145.1994513748</v>
      </c>
      <c r="T661" s="20">
        <f t="shared" si="13"/>
        <v>2276100</v>
      </c>
      <c r="U661" s="21" t="s">
        <v>312</v>
      </c>
      <c r="V661" s="12" t="s">
        <v>2272</v>
      </c>
      <c r="W661" s="12" t="s">
        <v>2472</v>
      </c>
      <c r="X661" s="12" t="s">
        <v>2273</v>
      </c>
      <c r="Y661" s="22">
        <v>43294</v>
      </c>
      <c r="AA661" s="24" t="s">
        <v>2072</v>
      </c>
      <c r="AB661" s="76" t="s">
        <v>1348</v>
      </c>
    </row>
    <row r="662" spans="1:28" ht="66" x14ac:dyDescent="0.35">
      <c r="A662" s="10" t="s">
        <v>3858</v>
      </c>
      <c r="B662" s="11" t="s">
        <v>1349</v>
      </c>
      <c r="C662" s="12" t="s">
        <v>3843</v>
      </c>
      <c r="D662" s="13" t="s">
        <v>3859</v>
      </c>
      <c r="E662" s="14" t="s">
        <v>314</v>
      </c>
      <c r="F662" s="14" t="s">
        <v>314</v>
      </c>
      <c r="G662" s="15" t="s">
        <v>314</v>
      </c>
      <c r="H662" s="16" t="s">
        <v>314</v>
      </c>
      <c r="I662" s="13" t="s">
        <v>2234</v>
      </c>
      <c r="J662" s="13" t="s">
        <v>211</v>
      </c>
      <c r="K662" s="13">
        <v>501</v>
      </c>
      <c r="L662" s="17">
        <v>501</v>
      </c>
      <c r="M662" s="15" t="s">
        <v>3845</v>
      </c>
      <c r="N662" s="18">
        <v>1810179.9820600699</v>
      </c>
      <c r="O662" s="18">
        <v>358434.78260869603</v>
      </c>
      <c r="P662" s="19">
        <v>2169000</v>
      </c>
      <c r="Q662" s="20">
        <f t="shared" si="12"/>
        <v>465965.21739130485</v>
      </c>
      <c r="R662" s="20">
        <v>0</v>
      </c>
      <c r="S662" s="20">
        <f t="shared" si="16"/>
        <v>2276145.1994513748</v>
      </c>
      <c r="T662" s="20">
        <f t="shared" si="13"/>
        <v>2276100</v>
      </c>
      <c r="U662" s="21" t="s">
        <v>312</v>
      </c>
      <c r="V662" s="12" t="s">
        <v>2272</v>
      </c>
      <c r="W662" s="12" t="s">
        <v>2472</v>
      </c>
      <c r="X662" s="12" t="s">
        <v>2273</v>
      </c>
      <c r="Y662" s="22">
        <v>43294</v>
      </c>
      <c r="AA662" s="24" t="s">
        <v>2073</v>
      </c>
      <c r="AB662" s="76" t="s">
        <v>314</v>
      </c>
    </row>
    <row r="663" spans="1:28" ht="66" x14ac:dyDescent="0.35">
      <c r="A663" s="10" t="s">
        <v>3860</v>
      </c>
      <c r="B663" s="11" t="s">
        <v>3861</v>
      </c>
      <c r="C663" s="12" t="s">
        <v>3843</v>
      </c>
      <c r="D663" s="13" t="s">
        <v>3862</v>
      </c>
      <c r="E663" s="14" t="s">
        <v>3863</v>
      </c>
      <c r="F663" s="14" t="s">
        <v>3863</v>
      </c>
      <c r="G663" s="15" t="s">
        <v>3863</v>
      </c>
      <c r="H663" s="16" t="s">
        <v>3863</v>
      </c>
      <c r="I663" s="13" t="s">
        <v>2281</v>
      </c>
      <c r="J663" s="13" t="s">
        <v>14</v>
      </c>
      <c r="K663" s="13">
        <v>501</v>
      </c>
      <c r="L663" s="17">
        <v>501</v>
      </c>
      <c r="M663" s="15" t="s">
        <v>3845</v>
      </c>
      <c r="N663" s="18">
        <v>1810179.9820600699</v>
      </c>
      <c r="O663" s="18">
        <v>358434.78260869603</v>
      </c>
      <c r="P663" s="19">
        <v>2169000</v>
      </c>
      <c r="Q663" s="20">
        <f t="shared" si="12"/>
        <v>465965.21739130485</v>
      </c>
      <c r="R663" s="20">
        <v>0</v>
      </c>
      <c r="S663" s="20">
        <f t="shared" si="16"/>
        <v>2276145.1994513748</v>
      </c>
      <c r="T663" s="20">
        <f t="shared" si="13"/>
        <v>2276100</v>
      </c>
      <c r="U663" s="21" t="s">
        <v>312</v>
      </c>
      <c r="V663" s="12" t="s">
        <v>2272</v>
      </c>
      <c r="W663" s="12" t="s">
        <v>2472</v>
      </c>
      <c r="X663" s="12" t="s">
        <v>2273</v>
      </c>
      <c r="Y663" s="22">
        <v>43294</v>
      </c>
      <c r="AA663" s="79" t="s">
        <v>3864</v>
      </c>
      <c r="AB663" s="77"/>
    </row>
    <row r="664" spans="1:28" ht="66" x14ac:dyDescent="0.35">
      <c r="A664" s="10" t="s">
        <v>3865</v>
      </c>
      <c r="B664" s="11" t="s">
        <v>1350</v>
      </c>
      <c r="C664" s="12" t="s">
        <v>3843</v>
      </c>
      <c r="D664" s="13" t="s">
        <v>3866</v>
      </c>
      <c r="E664" s="14" t="s">
        <v>1351</v>
      </c>
      <c r="F664" s="14" t="s">
        <v>1351</v>
      </c>
      <c r="G664" s="15" t="s">
        <v>1351</v>
      </c>
      <c r="H664" s="16" t="s">
        <v>1351</v>
      </c>
      <c r="I664" s="13" t="s">
        <v>2215</v>
      </c>
      <c r="J664" s="13" t="s">
        <v>14</v>
      </c>
      <c r="K664" s="13">
        <v>501</v>
      </c>
      <c r="L664" s="17">
        <v>501</v>
      </c>
      <c r="M664" s="15" t="s">
        <v>3845</v>
      </c>
      <c r="N664" s="18">
        <v>1810179.9820600699</v>
      </c>
      <c r="O664" s="18">
        <v>358434.78260869603</v>
      </c>
      <c r="P664" s="19">
        <v>2169000</v>
      </c>
      <c r="Q664" s="20">
        <f t="shared" si="12"/>
        <v>465965.21739130485</v>
      </c>
      <c r="R664" s="20">
        <v>0</v>
      </c>
      <c r="S664" s="20">
        <f t="shared" si="16"/>
        <v>2276145.1994513748</v>
      </c>
      <c r="T664" s="20">
        <f t="shared" si="13"/>
        <v>2276100</v>
      </c>
      <c r="U664" s="21" t="s">
        <v>312</v>
      </c>
      <c r="V664" s="12" t="s">
        <v>2272</v>
      </c>
      <c r="W664" s="12" t="s">
        <v>2472</v>
      </c>
      <c r="X664" s="12" t="s">
        <v>2273</v>
      </c>
      <c r="Y664" s="22">
        <v>43294</v>
      </c>
      <c r="AA664" s="24" t="s">
        <v>2074</v>
      </c>
      <c r="AB664" s="76" t="s">
        <v>1351</v>
      </c>
    </row>
    <row r="665" spans="1:28" ht="66" x14ac:dyDescent="0.35">
      <c r="A665" s="10" t="s">
        <v>3867</v>
      </c>
      <c r="B665" s="11" t="s">
        <v>1352</v>
      </c>
      <c r="C665" s="12" t="s">
        <v>3843</v>
      </c>
      <c r="D665" s="13" t="s">
        <v>3825</v>
      </c>
      <c r="E665" s="14" t="s">
        <v>12</v>
      </c>
      <c r="F665" s="14" t="s">
        <v>13</v>
      </c>
      <c r="G665" s="15" t="s">
        <v>12</v>
      </c>
      <c r="H665" s="16" t="s">
        <v>12</v>
      </c>
      <c r="I665" s="13" t="s">
        <v>2215</v>
      </c>
      <c r="J665" s="13" t="s">
        <v>14</v>
      </c>
      <c r="K665" s="13">
        <v>501</v>
      </c>
      <c r="L665" s="17">
        <v>501</v>
      </c>
      <c r="M665" s="15" t="s">
        <v>3845</v>
      </c>
      <c r="N665" s="18">
        <v>1810179.9820600699</v>
      </c>
      <c r="O665" s="18">
        <v>358434.78260869603</v>
      </c>
      <c r="P665" s="19">
        <v>2169000</v>
      </c>
      <c r="Q665" s="20">
        <f t="shared" si="12"/>
        <v>465965.21739130485</v>
      </c>
      <c r="R665" s="20">
        <v>0</v>
      </c>
      <c r="S665" s="20">
        <f t="shared" si="16"/>
        <v>2276145.1994513748</v>
      </c>
      <c r="T665" s="20">
        <f t="shared" si="13"/>
        <v>2276100</v>
      </c>
      <c r="U665" s="21" t="s">
        <v>312</v>
      </c>
      <c r="V665" s="12" t="s">
        <v>2272</v>
      </c>
      <c r="W665" s="12" t="s">
        <v>2472</v>
      </c>
      <c r="X665" s="12" t="s">
        <v>2273</v>
      </c>
      <c r="Y665" s="22">
        <v>43294</v>
      </c>
      <c r="AA665" s="24" t="s">
        <v>2075</v>
      </c>
      <c r="AB665" s="76" t="s">
        <v>13</v>
      </c>
    </row>
    <row r="666" spans="1:28" ht="66" x14ac:dyDescent="0.35">
      <c r="A666" s="10" t="s">
        <v>3868</v>
      </c>
      <c r="B666" s="11" t="s">
        <v>310</v>
      </c>
      <c r="C666" s="12" t="s">
        <v>3843</v>
      </c>
      <c r="D666" s="13" t="s">
        <v>3869</v>
      </c>
      <c r="E666" s="14" t="s">
        <v>311</v>
      </c>
      <c r="F666" s="14" t="s">
        <v>311</v>
      </c>
      <c r="G666" s="15" t="s">
        <v>311</v>
      </c>
      <c r="H666" s="16" t="s">
        <v>311</v>
      </c>
      <c r="I666" s="13" t="s">
        <v>2234</v>
      </c>
      <c r="J666" s="13" t="s">
        <v>211</v>
      </c>
      <c r="K666" s="13">
        <v>501</v>
      </c>
      <c r="L666" s="17">
        <v>501</v>
      </c>
      <c r="M666" s="15" t="s">
        <v>3845</v>
      </c>
      <c r="N666" s="18">
        <v>1810179.9820600699</v>
      </c>
      <c r="O666" s="18">
        <v>358434.78260869603</v>
      </c>
      <c r="P666" s="19">
        <v>2169000</v>
      </c>
      <c r="Q666" s="20">
        <f t="shared" si="12"/>
        <v>465965.21739130485</v>
      </c>
      <c r="R666" s="20">
        <v>0</v>
      </c>
      <c r="S666" s="20">
        <f t="shared" si="16"/>
        <v>2276145.1994513748</v>
      </c>
      <c r="T666" s="20">
        <f t="shared" si="13"/>
        <v>2276100</v>
      </c>
      <c r="U666" s="21" t="s">
        <v>312</v>
      </c>
      <c r="V666" s="12" t="s">
        <v>2320</v>
      </c>
      <c r="W666" s="12" t="s">
        <v>2472</v>
      </c>
      <c r="X666" s="12" t="s">
        <v>2218</v>
      </c>
      <c r="Y666" s="22">
        <v>43294</v>
      </c>
      <c r="AA666" s="24" t="s">
        <v>2076</v>
      </c>
      <c r="AB666" s="76" t="s">
        <v>311</v>
      </c>
    </row>
    <row r="667" spans="1:28" ht="66" x14ac:dyDescent="0.35">
      <c r="A667" s="10" t="s">
        <v>3870</v>
      </c>
      <c r="B667" s="11" t="s">
        <v>1353</v>
      </c>
      <c r="C667" s="12" t="s">
        <v>3843</v>
      </c>
      <c r="D667" s="13" t="s">
        <v>3871</v>
      </c>
      <c r="E667" s="14" t="s">
        <v>1354</v>
      </c>
      <c r="F667" s="14" t="s">
        <v>1354</v>
      </c>
      <c r="G667" s="15" t="s">
        <v>1354</v>
      </c>
      <c r="H667" s="16" t="s">
        <v>1354</v>
      </c>
      <c r="I667" s="13" t="s">
        <v>2215</v>
      </c>
      <c r="J667" s="13" t="s">
        <v>14</v>
      </c>
      <c r="K667" s="13">
        <v>501</v>
      </c>
      <c r="L667" s="17">
        <v>501</v>
      </c>
      <c r="M667" s="15" t="s">
        <v>3845</v>
      </c>
      <c r="N667" s="18">
        <v>1810179.9820600699</v>
      </c>
      <c r="O667" s="18">
        <v>358434.78260869603</v>
      </c>
      <c r="P667" s="19">
        <v>2169000</v>
      </c>
      <c r="Q667" s="20">
        <f t="shared" si="12"/>
        <v>465965.21739130485</v>
      </c>
      <c r="R667" s="20">
        <v>0</v>
      </c>
      <c r="S667" s="20">
        <f t="shared" si="16"/>
        <v>2276145.1994513748</v>
      </c>
      <c r="T667" s="20">
        <f t="shared" si="13"/>
        <v>2276100</v>
      </c>
      <c r="U667" s="21" t="s">
        <v>312</v>
      </c>
      <c r="V667" s="12" t="s">
        <v>2320</v>
      </c>
      <c r="W667" s="12" t="s">
        <v>2472</v>
      </c>
      <c r="X667" s="12" t="s">
        <v>2226</v>
      </c>
      <c r="Y667" s="22">
        <v>43294</v>
      </c>
      <c r="AA667" s="24" t="s">
        <v>2077</v>
      </c>
      <c r="AB667" s="76" t="s">
        <v>1354</v>
      </c>
    </row>
    <row r="668" spans="1:28" ht="66" x14ac:dyDescent="0.35">
      <c r="A668" s="10" t="s">
        <v>3872</v>
      </c>
      <c r="B668" s="11" t="s">
        <v>313</v>
      </c>
      <c r="C668" s="12" t="s">
        <v>3843</v>
      </c>
      <c r="D668" s="13" t="s">
        <v>3873</v>
      </c>
      <c r="E668" s="14" t="s">
        <v>314</v>
      </c>
      <c r="F668" s="14" t="s">
        <v>314</v>
      </c>
      <c r="G668" s="15" t="s">
        <v>314</v>
      </c>
      <c r="H668" s="16" t="s">
        <v>314</v>
      </c>
      <c r="I668" s="13" t="s">
        <v>2234</v>
      </c>
      <c r="J668" s="13" t="s">
        <v>211</v>
      </c>
      <c r="K668" s="13">
        <v>501</v>
      </c>
      <c r="L668" s="17">
        <v>501</v>
      </c>
      <c r="M668" s="15" t="s">
        <v>3845</v>
      </c>
      <c r="N668" s="18">
        <v>1810179.9820600699</v>
      </c>
      <c r="O668" s="18">
        <v>358434.78260869603</v>
      </c>
      <c r="P668" s="19">
        <v>2169000</v>
      </c>
      <c r="Q668" s="20">
        <f t="shared" si="12"/>
        <v>465965.21739130485</v>
      </c>
      <c r="R668" s="20">
        <v>0</v>
      </c>
      <c r="S668" s="20">
        <f t="shared" si="16"/>
        <v>2276145.1994513748</v>
      </c>
      <c r="T668" s="20">
        <f t="shared" si="13"/>
        <v>2276100</v>
      </c>
      <c r="U668" s="21" t="s">
        <v>312</v>
      </c>
      <c r="V668" s="12" t="s">
        <v>2320</v>
      </c>
      <c r="W668" s="12" t="s">
        <v>2472</v>
      </c>
      <c r="X668" s="12" t="s">
        <v>2218</v>
      </c>
      <c r="Y668" s="22">
        <v>43294</v>
      </c>
      <c r="AA668" s="24" t="s">
        <v>2078</v>
      </c>
      <c r="AB668" s="76" t="s">
        <v>314</v>
      </c>
    </row>
    <row r="669" spans="1:28" ht="66" x14ac:dyDescent="0.35">
      <c r="A669" s="10" t="s">
        <v>3874</v>
      </c>
      <c r="B669" s="11" t="s">
        <v>315</v>
      </c>
      <c r="C669" s="12" t="s">
        <v>3843</v>
      </c>
      <c r="D669" s="13" t="s">
        <v>3875</v>
      </c>
      <c r="E669" s="14" t="s">
        <v>316</v>
      </c>
      <c r="F669" s="14" t="s">
        <v>316</v>
      </c>
      <c r="G669" s="15" t="s">
        <v>316</v>
      </c>
      <c r="H669" s="16" t="s">
        <v>316</v>
      </c>
      <c r="I669" s="13" t="s">
        <v>2234</v>
      </c>
      <c r="J669" s="13" t="s">
        <v>211</v>
      </c>
      <c r="K669" s="13">
        <v>501</v>
      </c>
      <c r="L669" s="17">
        <v>501</v>
      </c>
      <c r="M669" s="15" t="s">
        <v>3845</v>
      </c>
      <c r="N669" s="18">
        <v>1810179.9820600699</v>
      </c>
      <c r="O669" s="18">
        <v>358434.78260869603</v>
      </c>
      <c r="P669" s="19">
        <v>2169000</v>
      </c>
      <c r="Q669" s="20">
        <f t="shared" si="12"/>
        <v>465965.21739130485</v>
      </c>
      <c r="R669" s="20">
        <v>0</v>
      </c>
      <c r="S669" s="20">
        <f t="shared" si="16"/>
        <v>2276145.1994513748</v>
      </c>
      <c r="T669" s="20">
        <f t="shared" si="13"/>
        <v>2276100</v>
      </c>
      <c r="U669" s="21" t="s">
        <v>312</v>
      </c>
      <c r="V669" s="12" t="s">
        <v>2320</v>
      </c>
      <c r="W669" s="12" t="s">
        <v>2472</v>
      </c>
      <c r="X669" s="12" t="s">
        <v>2218</v>
      </c>
      <c r="Y669" s="22">
        <v>43294</v>
      </c>
      <c r="AA669" s="24" t="s">
        <v>2079</v>
      </c>
      <c r="AB669" s="76" t="s">
        <v>316</v>
      </c>
    </row>
    <row r="670" spans="1:28" ht="66" x14ac:dyDescent="0.35">
      <c r="A670" s="10" t="s">
        <v>3876</v>
      </c>
      <c r="B670" s="11" t="s">
        <v>317</v>
      </c>
      <c r="C670" s="12" t="s">
        <v>3843</v>
      </c>
      <c r="D670" s="13" t="s">
        <v>3877</v>
      </c>
      <c r="E670" s="14" t="s">
        <v>318</v>
      </c>
      <c r="F670" s="14" t="s">
        <v>318</v>
      </c>
      <c r="G670" s="15" t="s">
        <v>318</v>
      </c>
      <c r="H670" s="16" t="s">
        <v>318</v>
      </c>
      <c r="I670" s="13" t="s">
        <v>2234</v>
      </c>
      <c r="J670" s="13" t="s">
        <v>211</v>
      </c>
      <c r="K670" s="13">
        <v>501</v>
      </c>
      <c r="L670" s="17">
        <v>501</v>
      </c>
      <c r="M670" s="15" t="s">
        <v>3845</v>
      </c>
      <c r="N670" s="18">
        <v>1810179.9820600699</v>
      </c>
      <c r="O670" s="18">
        <v>358434.78260869603</v>
      </c>
      <c r="P670" s="19">
        <v>2169000</v>
      </c>
      <c r="Q670" s="20">
        <f t="shared" si="12"/>
        <v>465965.21739130485</v>
      </c>
      <c r="R670" s="20">
        <v>0</v>
      </c>
      <c r="S670" s="20">
        <f t="shared" si="16"/>
        <v>2276145.1994513748</v>
      </c>
      <c r="T670" s="20">
        <f t="shared" si="13"/>
        <v>2276100</v>
      </c>
      <c r="U670" s="21" t="s">
        <v>312</v>
      </c>
      <c r="V670" s="12" t="s">
        <v>2320</v>
      </c>
      <c r="W670" s="12" t="s">
        <v>2472</v>
      </c>
      <c r="X670" s="12" t="s">
        <v>2218</v>
      </c>
      <c r="Y670" s="22">
        <v>43294</v>
      </c>
      <c r="AA670" s="24" t="s">
        <v>2080</v>
      </c>
      <c r="AB670" s="76" t="s">
        <v>318</v>
      </c>
    </row>
    <row r="671" spans="1:28" ht="66" x14ac:dyDescent="0.35">
      <c r="A671" s="10" t="s">
        <v>3878</v>
      </c>
      <c r="B671" s="11" t="s">
        <v>319</v>
      </c>
      <c r="C671" s="12" t="s">
        <v>3843</v>
      </c>
      <c r="D671" s="13" t="s">
        <v>3879</v>
      </c>
      <c r="E671" s="14" t="s">
        <v>320</v>
      </c>
      <c r="F671" s="14" t="s">
        <v>320</v>
      </c>
      <c r="G671" s="15" t="s">
        <v>320</v>
      </c>
      <c r="H671" s="16" t="s">
        <v>320</v>
      </c>
      <c r="I671" s="13" t="s">
        <v>2234</v>
      </c>
      <c r="J671" s="13" t="s">
        <v>9</v>
      </c>
      <c r="K671" s="13">
        <v>501</v>
      </c>
      <c r="L671" s="17">
        <v>501</v>
      </c>
      <c r="M671" s="15" t="s">
        <v>3845</v>
      </c>
      <c r="N671" s="18">
        <v>1810179.9820600699</v>
      </c>
      <c r="O671" s="18">
        <v>358434.78260869603</v>
      </c>
      <c r="P671" s="19">
        <v>2169000</v>
      </c>
      <c r="Q671" s="20">
        <f t="shared" si="12"/>
        <v>465965.21739130485</v>
      </c>
      <c r="R671" s="20">
        <v>0</v>
      </c>
      <c r="S671" s="20">
        <f t="shared" si="16"/>
        <v>2276145.1994513748</v>
      </c>
      <c r="T671" s="20">
        <f t="shared" si="13"/>
        <v>2276100</v>
      </c>
      <c r="U671" s="21" t="s">
        <v>312</v>
      </c>
      <c r="V671" s="12" t="s">
        <v>2320</v>
      </c>
      <c r="W671" s="12" t="s">
        <v>2472</v>
      </c>
      <c r="X671" s="12" t="s">
        <v>2226</v>
      </c>
      <c r="Y671" s="22">
        <v>43294</v>
      </c>
      <c r="AA671" s="24" t="s">
        <v>2081</v>
      </c>
      <c r="AB671" s="76" t="s">
        <v>320</v>
      </c>
    </row>
    <row r="672" spans="1:28" ht="66" x14ac:dyDescent="0.35">
      <c r="A672" s="10" t="s">
        <v>3880</v>
      </c>
      <c r="B672" s="11" t="s">
        <v>321</v>
      </c>
      <c r="C672" s="12" t="s">
        <v>3843</v>
      </c>
      <c r="D672" s="13" t="s">
        <v>3881</v>
      </c>
      <c r="E672" s="14" t="s">
        <v>322</v>
      </c>
      <c r="F672" s="14" t="s">
        <v>322</v>
      </c>
      <c r="G672" s="15" t="s">
        <v>322</v>
      </c>
      <c r="H672" s="16" t="s">
        <v>322</v>
      </c>
      <c r="I672" s="13" t="s">
        <v>2234</v>
      </c>
      <c r="J672" s="13" t="s">
        <v>9</v>
      </c>
      <c r="K672" s="13">
        <v>501</v>
      </c>
      <c r="L672" s="17">
        <v>501</v>
      </c>
      <c r="M672" s="15" t="s">
        <v>3845</v>
      </c>
      <c r="N672" s="18">
        <v>1810179.9820600699</v>
      </c>
      <c r="O672" s="18">
        <v>358434.78260869603</v>
      </c>
      <c r="P672" s="19">
        <v>2169000</v>
      </c>
      <c r="Q672" s="20">
        <f t="shared" si="12"/>
        <v>465965.21739130485</v>
      </c>
      <c r="R672" s="20">
        <v>0</v>
      </c>
      <c r="S672" s="20">
        <f t="shared" si="16"/>
        <v>2276145.1994513748</v>
      </c>
      <c r="T672" s="20">
        <f t="shared" si="13"/>
        <v>2276100</v>
      </c>
      <c r="U672" s="21" t="s">
        <v>312</v>
      </c>
      <c r="V672" s="12" t="s">
        <v>2320</v>
      </c>
      <c r="W672" s="12" t="s">
        <v>2472</v>
      </c>
      <c r="X672" s="12" t="s">
        <v>2218</v>
      </c>
      <c r="Y672" s="22">
        <v>43294</v>
      </c>
      <c r="AA672" s="24" t="s">
        <v>2082</v>
      </c>
      <c r="AB672" s="76" t="s">
        <v>322</v>
      </c>
    </row>
    <row r="673" spans="1:28" ht="66" x14ac:dyDescent="0.35">
      <c r="A673" s="10" t="s">
        <v>3882</v>
      </c>
      <c r="B673" s="11" t="s">
        <v>1355</v>
      </c>
      <c r="C673" s="12" t="s">
        <v>3843</v>
      </c>
      <c r="D673" s="13" t="s">
        <v>3883</v>
      </c>
      <c r="E673" s="14" t="s">
        <v>322</v>
      </c>
      <c r="F673" s="14" t="s">
        <v>322</v>
      </c>
      <c r="G673" s="15" t="s">
        <v>322</v>
      </c>
      <c r="H673" s="16" t="s">
        <v>322</v>
      </c>
      <c r="I673" s="13" t="s">
        <v>2234</v>
      </c>
      <c r="J673" s="13" t="s">
        <v>9</v>
      </c>
      <c r="K673" s="13">
        <v>501</v>
      </c>
      <c r="L673" s="17">
        <v>501</v>
      </c>
      <c r="M673" s="15" t="s">
        <v>3845</v>
      </c>
      <c r="N673" s="18">
        <v>1810179.9820600699</v>
      </c>
      <c r="O673" s="18">
        <v>358434.78260869603</v>
      </c>
      <c r="P673" s="19">
        <v>2169000</v>
      </c>
      <c r="Q673" s="20">
        <f t="shared" si="12"/>
        <v>465965.21739130485</v>
      </c>
      <c r="R673" s="20">
        <v>0</v>
      </c>
      <c r="S673" s="20">
        <f t="shared" si="16"/>
        <v>2276145.1994513748</v>
      </c>
      <c r="T673" s="20">
        <f t="shared" si="13"/>
        <v>2276100</v>
      </c>
      <c r="U673" s="21" t="s">
        <v>312</v>
      </c>
      <c r="V673" s="12" t="s">
        <v>2320</v>
      </c>
      <c r="W673" s="12" t="s">
        <v>2472</v>
      </c>
      <c r="X673" s="12" t="s">
        <v>2218</v>
      </c>
      <c r="Y673" s="22">
        <v>43294</v>
      </c>
      <c r="AA673" s="24" t="s">
        <v>2083</v>
      </c>
      <c r="AB673" s="76" t="s">
        <v>322</v>
      </c>
    </row>
    <row r="674" spans="1:28" ht="66" x14ac:dyDescent="0.35">
      <c r="A674" s="10" t="s">
        <v>3884</v>
      </c>
      <c r="B674" s="11" t="s">
        <v>323</v>
      </c>
      <c r="C674" s="12" t="s">
        <v>3843</v>
      </c>
      <c r="D674" s="13" t="s">
        <v>3885</v>
      </c>
      <c r="E674" s="14" t="s">
        <v>324</v>
      </c>
      <c r="F674" s="14" t="s">
        <v>324</v>
      </c>
      <c r="G674" s="15" t="s">
        <v>324</v>
      </c>
      <c r="H674" s="16" t="s">
        <v>324</v>
      </c>
      <c r="I674" s="13" t="s">
        <v>2215</v>
      </c>
      <c r="J674" s="13" t="s">
        <v>14</v>
      </c>
      <c r="K674" s="13">
        <v>501</v>
      </c>
      <c r="L674" s="17">
        <v>501</v>
      </c>
      <c r="M674" s="15" t="s">
        <v>3845</v>
      </c>
      <c r="N674" s="18">
        <v>1810179.9820600699</v>
      </c>
      <c r="O674" s="18">
        <v>358434.78260869603</v>
      </c>
      <c r="P674" s="19">
        <v>2169000</v>
      </c>
      <c r="Q674" s="20">
        <f t="shared" si="12"/>
        <v>465965.21739130485</v>
      </c>
      <c r="R674" s="20">
        <v>0</v>
      </c>
      <c r="S674" s="20">
        <f t="shared" si="16"/>
        <v>2276145.1994513748</v>
      </c>
      <c r="T674" s="20">
        <f t="shared" si="13"/>
        <v>2276100</v>
      </c>
      <c r="U674" s="21" t="s">
        <v>312</v>
      </c>
      <c r="V674" s="12" t="s">
        <v>2320</v>
      </c>
      <c r="W674" s="12" t="s">
        <v>2472</v>
      </c>
      <c r="X674" s="12" t="s">
        <v>2226</v>
      </c>
      <c r="Y674" s="22">
        <v>43294</v>
      </c>
      <c r="AA674" s="24" t="s">
        <v>2084</v>
      </c>
      <c r="AB674" s="76" t="s">
        <v>324</v>
      </c>
    </row>
    <row r="675" spans="1:28" ht="66" x14ac:dyDescent="0.35">
      <c r="A675" s="10" t="s">
        <v>3886</v>
      </c>
      <c r="B675" s="11" t="s">
        <v>325</v>
      </c>
      <c r="C675" s="12" t="s">
        <v>3843</v>
      </c>
      <c r="D675" s="13" t="s">
        <v>3887</v>
      </c>
      <c r="E675" s="14" t="s">
        <v>326</v>
      </c>
      <c r="F675" s="14" t="s">
        <v>326</v>
      </c>
      <c r="G675" s="15" t="s">
        <v>326</v>
      </c>
      <c r="H675" s="16" t="s">
        <v>326</v>
      </c>
      <c r="I675" s="13" t="s">
        <v>2234</v>
      </c>
      <c r="J675" s="13" t="s">
        <v>9</v>
      </c>
      <c r="K675" s="13">
        <v>501</v>
      </c>
      <c r="L675" s="17">
        <v>501</v>
      </c>
      <c r="M675" s="15" t="s">
        <v>3845</v>
      </c>
      <c r="N675" s="18">
        <v>1810179.9820600699</v>
      </c>
      <c r="O675" s="18">
        <v>358434.78260869603</v>
      </c>
      <c r="P675" s="19">
        <v>2169000</v>
      </c>
      <c r="Q675" s="20">
        <f t="shared" si="12"/>
        <v>465965.21739130485</v>
      </c>
      <c r="R675" s="20">
        <v>0</v>
      </c>
      <c r="S675" s="20">
        <f t="shared" si="16"/>
        <v>2276145.1994513748</v>
      </c>
      <c r="T675" s="20">
        <f t="shared" si="13"/>
        <v>2276100</v>
      </c>
      <c r="U675" s="21" t="s">
        <v>312</v>
      </c>
      <c r="V675" s="12" t="s">
        <v>2320</v>
      </c>
      <c r="W675" s="12" t="s">
        <v>2472</v>
      </c>
      <c r="X675" s="12" t="s">
        <v>2226</v>
      </c>
      <c r="Y675" s="22">
        <v>43294</v>
      </c>
      <c r="AA675" s="24" t="s">
        <v>2085</v>
      </c>
      <c r="AB675" s="76" t="s">
        <v>326</v>
      </c>
    </row>
    <row r="676" spans="1:28" ht="66" x14ac:dyDescent="0.35">
      <c r="A676" s="10" t="s">
        <v>3888</v>
      </c>
      <c r="B676" s="11" t="s">
        <v>327</v>
      </c>
      <c r="C676" s="12" t="s">
        <v>3843</v>
      </c>
      <c r="D676" s="13" t="s">
        <v>3889</v>
      </c>
      <c r="E676" s="14" t="s">
        <v>328</v>
      </c>
      <c r="F676" s="14" t="s">
        <v>328</v>
      </c>
      <c r="G676" s="15" t="s">
        <v>328</v>
      </c>
      <c r="H676" s="16" t="s">
        <v>328</v>
      </c>
      <c r="I676" s="13" t="s">
        <v>2215</v>
      </c>
      <c r="J676" s="13" t="s">
        <v>14</v>
      </c>
      <c r="K676" s="13">
        <v>501</v>
      </c>
      <c r="L676" s="17">
        <v>501</v>
      </c>
      <c r="M676" s="15" t="s">
        <v>3845</v>
      </c>
      <c r="N676" s="18">
        <v>1810179.9820600699</v>
      </c>
      <c r="O676" s="18">
        <v>358434.78260869603</v>
      </c>
      <c r="P676" s="19">
        <v>2169000</v>
      </c>
      <c r="Q676" s="20">
        <f t="shared" si="12"/>
        <v>465965.21739130485</v>
      </c>
      <c r="R676" s="20">
        <v>0</v>
      </c>
      <c r="S676" s="20">
        <f t="shared" si="16"/>
        <v>2276145.1994513748</v>
      </c>
      <c r="T676" s="20">
        <f t="shared" si="13"/>
        <v>2276100</v>
      </c>
      <c r="U676" s="35" t="s">
        <v>329</v>
      </c>
      <c r="V676" s="12" t="s">
        <v>2320</v>
      </c>
      <c r="W676" s="12" t="s">
        <v>2472</v>
      </c>
      <c r="X676" s="12" t="s">
        <v>2226</v>
      </c>
      <c r="Y676" s="22">
        <v>43294</v>
      </c>
      <c r="AA676" s="24" t="s">
        <v>2086</v>
      </c>
      <c r="AB676" s="76" t="s">
        <v>328</v>
      </c>
    </row>
    <row r="677" spans="1:28" ht="66" x14ac:dyDescent="0.35">
      <c r="A677" s="10" t="s">
        <v>3890</v>
      </c>
      <c r="B677" s="11" t="s">
        <v>330</v>
      </c>
      <c r="C677" s="12" t="s">
        <v>3843</v>
      </c>
      <c r="D677" s="13" t="s">
        <v>3891</v>
      </c>
      <c r="E677" s="14" t="s">
        <v>331</v>
      </c>
      <c r="F677" s="14" t="s">
        <v>331</v>
      </c>
      <c r="G677" s="15" t="s">
        <v>331</v>
      </c>
      <c r="H677" s="16" t="s">
        <v>331</v>
      </c>
      <c r="I677" s="13" t="s">
        <v>2215</v>
      </c>
      <c r="J677" s="13" t="s">
        <v>14</v>
      </c>
      <c r="K677" s="13">
        <v>501</v>
      </c>
      <c r="L677" s="17">
        <v>501</v>
      </c>
      <c r="M677" s="15" t="s">
        <v>3845</v>
      </c>
      <c r="N677" s="18">
        <v>1810179.9820600699</v>
      </c>
      <c r="O677" s="18">
        <v>358434.78260869603</v>
      </c>
      <c r="P677" s="19">
        <v>2169000</v>
      </c>
      <c r="Q677" s="20">
        <f t="shared" si="12"/>
        <v>465965.21739130485</v>
      </c>
      <c r="R677" s="20">
        <v>0</v>
      </c>
      <c r="S677" s="20">
        <f t="shared" si="16"/>
        <v>2276145.1994513748</v>
      </c>
      <c r="T677" s="20">
        <f t="shared" si="13"/>
        <v>2276100</v>
      </c>
      <c r="U677" s="21" t="s">
        <v>312</v>
      </c>
      <c r="V677" s="12" t="s">
        <v>2320</v>
      </c>
      <c r="W677" s="12" t="s">
        <v>2472</v>
      </c>
      <c r="X677" s="12" t="s">
        <v>2218</v>
      </c>
      <c r="Y677" s="22">
        <v>43294</v>
      </c>
      <c r="AA677" s="24" t="s">
        <v>2087</v>
      </c>
      <c r="AB677" s="76" t="s">
        <v>331</v>
      </c>
    </row>
    <row r="678" spans="1:28" ht="66" x14ac:dyDescent="0.35">
      <c r="A678" s="10" t="s">
        <v>3892</v>
      </c>
      <c r="B678" s="11" t="s">
        <v>332</v>
      </c>
      <c r="C678" s="12" t="s">
        <v>3843</v>
      </c>
      <c r="D678" s="13" t="s">
        <v>3893</v>
      </c>
      <c r="E678" s="14" t="s">
        <v>333</v>
      </c>
      <c r="F678" s="14" t="s">
        <v>333</v>
      </c>
      <c r="G678" s="15" t="s">
        <v>333</v>
      </c>
      <c r="H678" s="16" t="s">
        <v>333</v>
      </c>
      <c r="I678" s="13" t="s">
        <v>2234</v>
      </c>
      <c r="J678" s="13"/>
      <c r="K678" s="13">
        <v>501</v>
      </c>
      <c r="L678" s="17">
        <v>501</v>
      </c>
      <c r="M678" s="15" t="s">
        <v>3845</v>
      </c>
      <c r="N678" s="18">
        <v>1810179.9820600699</v>
      </c>
      <c r="O678" s="18">
        <v>358434.78260869603</v>
      </c>
      <c r="P678" s="19">
        <v>2169000</v>
      </c>
      <c r="Q678" s="20">
        <f t="shared" si="12"/>
        <v>465965.21739130485</v>
      </c>
      <c r="R678" s="20">
        <v>0</v>
      </c>
      <c r="S678" s="20">
        <f t="shared" si="16"/>
        <v>2276145.1994513748</v>
      </c>
      <c r="T678" s="20">
        <f t="shared" si="13"/>
        <v>2276100</v>
      </c>
      <c r="U678" s="21" t="s">
        <v>312</v>
      </c>
      <c r="V678" s="12" t="s">
        <v>2216</v>
      </c>
      <c r="W678" s="12" t="s">
        <v>2472</v>
      </c>
      <c r="X678" s="12" t="s">
        <v>2218</v>
      </c>
      <c r="Y678" s="22">
        <v>43294</v>
      </c>
      <c r="AA678" s="24" t="s">
        <v>2088</v>
      </c>
      <c r="AB678" s="76" t="s">
        <v>333</v>
      </c>
    </row>
    <row r="679" spans="1:28" ht="66" x14ac:dyDescent="0.35">
      <c r="A679" s="10" t="s">
        <v>3894</v>
      </c>
      <c r="B679" s="11" t="s">
        <v>1356</v>
      </c>
      <c r="C679" s="12" t="s">
        <v>3843</v>
      </c>
      <c r="D679" s="13" t="s">
        <v>3895</v>
      </c>
      <c r="E679" s="14" t="s">
        <v>322</v>
      </c>
      <c r="F679" s="14" t="s">
        <v>322</v>
      </c>
      <c r="G679" s="15" t="s">
        <v>322</v>
      </c>
      <c r="H679" s="16" t="s">
        <v>322</v>
      </c>
      <c r="I679" s="13" t="s">
        <v>2281</v>
      </c>
      <c r="J679" s="13"/>
      <c r="K679" s="13">
        <v>501</v>
      </c>
      <c r="L679" s="17">
        <v>501</v>
      </c>
      <c r="M679" s="15" t="s">
        <v>3845</v>
      </c>
      <c r="N679" s="18">
        <v>1810179.9820600699</v>
      </c>
      <c r="O679" s="18">
        <v>358434.78260869603</v>
      </c>
      <c r="P679" s="19">
        <v>2169000</v>
      </c>
      <c r="Q679" s="20">
        <f t="shared" si="12"/>
        <v>465965.21739130485</v>
      </c>
      <c r="R679" s="20">
        <v>0</v>
      </c>
      <c r="S679" s="20">
        <f t="shared" si="16"/>
        <v>2276145.1994513748</v>
      </c>
      <c r="T679" s="20">
        <f t="shared" si="13"/>
        <v>2276100</v>
      </c>
      <c r="U679" s="21" t="s">
        <v>312</v>
      </c>
      <c r="V679" s="12" t="s">
        <v>2216</v>
      </c>
      <c r="W679" s="12" t="s">
        <v>2472</v>
      </c>
      <c r="X679" s="12" t="s">
        <v>2218</v>
      </c>
      <c r="Y679" s="22">
        <v>43294</v>
      </c>
      <c r="AA679" s="24" t="s">
        <v>2089</v>
      </c>
      <c r="AB679" s="76" t="s">
        <v>322</v>
      </c>
    </row>
    <row r="680" spans="1:28" ht="33" x14ac:dyDescent="0.35">
      <c r="A680" s="10" t="s">
        <v>3896</v>
      </c>
      <c r="B680" s="11" t="s">
        <v>1264</v>
      </c>
      <c r="C680" s="12" t="s">
        <v>3897</v>
      </c>
      <c r="D680" s="13" t="s">
        <v>3898</v>
      </c>
      <c r="E680" s="14" t="s">
        <v>1265</v>
      </c>
      <c r="F680" s="14" t="s">
        <v>1266</v>
      </c>
      <c r="G680" s="15" t="s">
        <v>1265</v>
      </c>
      <c r="H680" s="16" t="s">
        <v>1265</v>
      </c>
      <c r="I680" s="13" t="s">
        <v>2215</v>
      </c>
      <c r="J680" s="13"/>
      <c r="K680" s="13">
        <v>1100</v>
      </c>
      <c r="L680" s="17">
        <v>1100</v>
      </c>
      <c r="M680" s="15" t="s">
        <v>3899</v>
      </c>
      <c r="N680" s="18">
        <v>1301799.0795849201</v>
      </c>
      <c r="O680" s="18">
        <v>1048695.6521739101</v>
      </c>
      <c r="P680" s="19">
        <v>2350000</v>
      </c>
      <c r="Q680" s="20">
        <f t="shared" si="12"/>
        <v>1363304.347826083</v>
      </c>
      <c r="R680" s="20">
        <v>0</v>
      </c>
      <c r="S680" s="20">
        <f t="shared" si="16"/>
        <v>2665103.427411003</v>
      </c>
      <c r="T680" s="20">
        <f t="shared" si="13"/>
        <v>2665100</v>
      </c>
      <c r="U680" s="21" t="s">
        <v>10</v>
      </c>
      <c r="V680" s="12" t="s">
        <v>3340</v>
      </c>
      <c r="W680" s="12" t="s">
        <v>3337</v>
      </c>
      <c r="X680" s="12" t="s">
        <v>2368</v>
      </c>
      <c r="Y680" s="22">
        <v>43294</v>
      </c>
      <c r="Z680" s="23" t="s">
        <v>2219</v>
      </c>
      <c r="AA680" s="24" t="s">
        <v>2090</v>
      </c>
      <c r="AB680" s="76" t="s">
        <v>1266</v>
      </c>
    </row>
    <row r="681" spans="1:28" ht="33" x14ac:dyDescent="0.35">
      <c r="A681" s="10" t="s">
        <v>3900</v>
      </c>
      <c r="B681" s="11" t="s">
        <v>1267</v>
      </c>
      <c r="C681" s="12" t="s">
        <v>3901</v>
      </c>
      <c r="D681" s="13" t="s">
        <v>3898</v>
      </c>
      <c r="E681" s="14" t="s">
        <v>1265</v>
      </c>
      <c r="F681" s="14" t="s">
        <v>1266</v>
      </c>
      <c r="G681" s="15" t="s">
        <v>1265</v>
      </c>
      <c r="H681" s="16" t="s">
        <v>1265</v>
      </c>
      <c r="I681" s="13" t="s">
        <v>2215</v>
      </c>
      <c r="J681" s="13"/>
      <c r="K681" s="13">
        <v>1101</v>
      </c>
      <c r="L681" s="17">
        <v>1101</v>
      </c>
      <c r="M681" s="15" t="s">
        <v>3902</v>
      </c>
      <c r="N681" s="18">
        <v>1300288.1110054001</v>
      </c>
      <c r="O681" s="18">
        <v>1048695.6521739101</v>
      </c>
      <c r="P681" s="19">
        <v>2349000</v>
      </c>
      <c r="Q681" s="20">
        <f t="shared" si="12"/>
        <v>1363304.347826083</v>
      </c>
      <c r="R681" s="20">
        <v>0</v>
      </c>
      <c r="S681" s="20">
        <f t="shared" si="16"/>
        <v>2663592.458831483</v>
      </c>
      <c r="T681" s="20">
        <f t="shared" si="13"/>
        <v>2663500</v>
      </c>
      <c r="U681" s="21" t="s">
        <v>10</v>
      </c>
      <c r="V681" s="12" t="s">
        <v>3340</v>
      </c>
      <c r="W681" s="12" t="s">
        <v>3337</v>
      </c>
      <c r="X681" s="12" t="s">
        <v>2368</v>
      </c>
      <c r="Y681" s="22">
        <v>43294</v>
      </c>
      <c r="Z681" s="23" t="s">
        <v>2219</v>
      </c>
      <c r="AA681" s="24" t="s">
        <v>2091</v>
      </c>
      <c r="AB681" s="76" t="s">
        <v>1268</v>
      </c>
    </row>
    <row r="682" spans="1:28" ht="33" x14ac:dyDescent="0.35">
      <c r="A682" s="10" t="s">
        <v>3903</v>
      </c>
      <c r="B682" s="11" t="s">
        <v>1269</v>
      </c>
      <c r="C682" s="12" t="s">
        <v>3904</v>
      </c>
      <c r="D682" s="13" t="s">
        <v>3898</v>
      </c>
      <c r="E682" s="14" t="s">
        <v>1265</v>
      </c>
      <c r="F682" s="14" t="s">
        <v>1266</v>
      </c>
      <c r="G682" s="15" t="s">
        <v>1265</v>
      </c>
      <c r="H682" s="16" t="s">
        <v>1265</v>
      </c>
      <c r="I682" s="13" t="s">
        <v>2215</v>
      </c>
      <c r="J682" s="13"/>
      <c r="K682" s="13">
        <v>1102</v>
      </c>
      <c r="L682" s="17">
        <v>1102</v>
      </c>
      <c r="M682" s="15" t="s">
        <v>3905</v>
      </c>
      <c r="N682" s="18">
        <v>1334755.38017853</v>
      </c>
      <c r="O682" s="18">
        <v>837391.30434782605</v>
      </c>
      <c r="P682" s="19">
        <v>2172000</v>
      </c>
      <c r="Q682" s="20">
        <f t="shared" si="12"/>
        <v>1088608.6956521738</v>
      </c>
      <c r="R682" s="20">
        <v>0</v>
      </c>
      <c r="S682" s="20">
        <f t="shared" si="16"/>
        <v>2423364.0758307036</v>
      </c>
      <c r="T682" s="20">
        <f t="shared" si="13"/>
        <v>2423300</v>
      </c>
      <c r="U682" s="21" t="s">
        <v>10</v>
      </c>
      <c r="V682" s="12" t="s">
        <v>3340</v>
      </c>
      <c r="W682" s="12" t="s">
        <v>3337</v>
      </c>
      <c r="X682" s="12" t="s">
        <v>2368</v>
      </c>
      <c r="Y682" s="22">
        <v>43294</v>
      </c>
      <c r="Z682" s="23" t="s">
        <v>2219</v>
      </c>
      <c r="AA682" s="24" t="s">
        <v>2092</v>
      </c>
      <c r="AB682" s="76" t="s">
        <v>1270</v>
      </c>
    </row>
    <row r="683" spans="1:28" ht="49.5" x14ac:dyDescent="0.35">
      <c r="A683" s="10" t="s">
        <v>3906</v>
      </c>
      <c r="B683" s="11" t="s">
        <v>1271</v>
      </c>
      <c r="C683" s="12" t="s">
        <v>3904</v>
      </c>
      <c r="D683" s="13" t="s">
        <v>3907</v>
      </c>
      <c r="E683" s="14" t="s">
        <v>1272</v>
      </c>
      <c r="F683" s="14" t="s">
        <v>1272</v>
      </c>
      <c r="G683" s="15" t="s">
        <v>1272</v>
      </c>
      <c r="H683" s="16" t="s">
        <v>3908</v>
      </c>
      <c r="I683" s="13" t="s">
        <v>2234</v>
      </c>
      <c r="J683" s="13" t="s">
        <v>211</v>
      </c>
      <c r="K683" s="13">
        <v>1102</v>
      </c>
      <c r="L683" s="17">
        <v>1102</v>
      </c>
      <c r="M683" s="15" t="s">
        <v>3905</v>
      </c>
      <c r="N683" s="18">
        <v>1334755.38017853</v>
      </c>
      <c r="O683" s="18">
        <v>837391.30434782605</v>
      </c>
      <c r="P683" s="19">
        <v>2172000</v>
      </c>
      <c r="Q683" s="20">
        <f t="shared" si="12"/>
        <v>1088608.6956521738</v>
      </c>
      <c r="R683" s="20">
        <v>0</v>
      </c>
      <c r="S683" s="20">
        <f t="shared" si="16"/>
        <v>2423364.0758307036</v>
      </c>
      <c r="T683" s="20">
        <f t="shared" si="13"/>
        <v>2423300</v>
      </c>
      <c r="U683" s="21" t="s">
        <v>10</v>
      </c>
      <c r="V683" s="12" t="s">
        <v>2356</v>
      </c>
      <c r="W683" s="12" t="s">
        <v>3337</v>
      </c>
      <c r="X683" s="12" t="s">
        <v>2253</v>
      </c>
      <c r="Y683" s="22">
        <v>43294</v>
      </c>
      <c r="Z683" s="23" t="s">
        <v>2219</v>
      </c>
      <c r="AA683" s="24" t="s">
        <v>2093</v>
      </c>
      <c r="AB683" s="76" t="s">
        <v>1272</v>
      </c>
    </row>
    <row r="684" spans="1:28" ht="33" x14ac:dyDescent="0.35">
      <c r="A684" s="10" t="s">
        <v>3909</v>
      </c>
      <c r="B684" s="11" t="s">
        <v>1219</v>
      </c>
      <c r="C684" s="12" t="s">
        <v>3910</v>
      </c>
      <c r="D684" s="13" t="s">
        <v>3911</v>
      </c>
      <c r="E684" s="14" t="s">
        <v>1220</v>
      </c>
      <c r="F684" s="14" t="s">
        <v>1220</v>
      </c>
      <c r="G684" s="15" t="s">
        <v>1220</v>
      </c>
      <c r="H684" s="16" t="s">
        <v>1220</v>
      </c>
      <c r="I684" s="13" t="s">
        <v>2215</v>
      </c>
      <c r="J684" s="13" t="s">
        <v>14</v>
      </c>
      <c r="K684" s="13">
        <v>717</v>
      </c>
      <c r="L684" s="17">
        <v>717</v>
      </c>
      <c r="M684" s="15" t="s">
        <v>1220</v>
      </c>
      <c r="N684" s="18">
        <v>3024246.9507798702</v>
      </c>
      <c r="O684" s="18">
        <v>583826.08695652196</v>
      </c>
      <c r="P684" s="19">
        <v>3770000</v>
      </c>
      <c r="Q684" s="20">
        <f t="shared" si="12"/>
        <v>758973.91304347862</v>
      </c>
      <c r="R684" s="20">
        <v>0</v>
      </c>
      <c r="S684" s="20">
        <f t="shared" si="16"/>
        <v>3783220.8638233487</v>
      </c>
      <c r="T684" s="20">
        <f t="shared" si="13"/>
        <v>3783200</v>
      </c>
      <c r="U684" s="21" t="s">
        <v>10</v>
      </c>
      <c r="V684" s="12" t="s">
        <v>2222</v>
      </c>
      <c r="W684" s="12" t="s">
        <v>2217</v>
      </c>
      <c r="X684" s="12" t="s">
        <v>2218</v>
      </c>
      <c r="Y684" s="22">
        <v>43294</v>
      </c>
      <c r="Z684" s="23" t="s">
        <v>2219</v>
      </c>
      <c r="AA684" s="24" t="s">
        <v>2094</v>
      </c>
      <c r="AB684" s="76" t="s">
        <v>1220</v>
      </c>
    </row>
    <row r="685" spans="1:28" ht="49.5" x14ac:dyDescent="0.35">
      <c r="A685" s="10" t="s">
        <v>3912</v>
      </c>
      <c r="B685" s="11" t="s">
        <v>1221</v>
      </c>
      <c r="C685" s="12" t="s">
        <v>3913</v>
      </c>
      <c r="D685" s="13" t="s">
        <v>3914</v>
      </c>
      <c r="E685" s="14" t="s">
        <v>1222</v>
      </c>
      <c r="F685" s="14" t="s">
        <v>1222</v>
      </c>
      <c r="G685" s="15" t="s">
        <v>1222</v>
      </c>
      <c r="H685" s="16" t="s">
        <v>1222</v>
      </c>
      <c r="I685" s="13" t="s">
        <v>2234</v>
      </c>
      <c r="J685" s="13" t="s">
        <v>9</v>
      </c>
      <c r="K685" s="13">
        <v>718</v>
      </c>
      <c r="L685" s="17">
        <v>718</v>
      </c>
      <c r="M685" s="15" t="s">
        <v>1222</v>
      </c>
      <c r="N685" s="18">
        <v>2051255.9569199199</v>
      </c>
      <c r="O685" s="18">
        <v>538434.78260869603</v>
      </c>
      <c r="P685" s="19">
        <v>2657000</v>
      </c>
      <c r="Q685" s="20">
        <f t="shared" si="12"/>
        <v>699965.2173913049</v>
      </c>
      <c r="R685" s="20">
        <v>0</v>
      </c>
      <c r="S685" s="20">
        <f t="shared" si="16"/>
        <v>2751221.1743112248</v>
      </c>
      <c r="T685" s="20">
        <f t="shared" si="13"/>
        <v>2751200</v>
      </c>
      <c r="U685" s="21" t="s">
        <v>10</v>
      </c>
      <c r="V685" s="12" t="s">
        <v>2222</v>
      </c>
      <c r="W685" s="12" t="s">
        <v>2217</v>
      </c>
      <c r="X685" s="12" t="s">
        <v>2218</v>
      </c>
      <c r="Y685" s="22">
        <v>43294</v>
      </c>
      <c r="Z685" s="23" t="s">
        <v>2219</v>
      </c>
      <c r="AA685" s="24" t="s">
        <v>2095</v>
      </c>
      <c r="AB685" s="76" t="s">
        <v>1222</v>
      </c>
    </row>
    <row r="686" spans="1:28" ht="66" x14ac:dyDescent="0.35">
      <c r="A686" s="10" t="s">
        <v>3915</v>
      </c>
      <c r="B686" s="11" t="s">
        <v>334</v>
      </c>
      <c r="C686" s="12" t="s">
        <v>3916</v>
      </c>
      <c r="D686" s="13" t="s">
        <v>3917</v>
      </c>
      <c r="E686" s="14" t="s">
        <v>335</v>
      </c>
      <c r="F686" s="14" t="s">
        <v>335</v>
      </c>
      <c r="G686" s="15" t="s">
        <v>335</v>
      </c>
      <c r="H686" s="16" t="s">
        <v>335</v>
      </c>
      <c r="I686" s="13" t="s">
        <v>2281</v>
      </c>
      <c r="J686" s="13" t="s">
        <v>14</v>
      </c>
      <c r="K686" s="13">
        <v>502</v>
      </c>
      <c r="L686" s="17">
        <v>502</v>
      </c>
      <c r="M686" s="15" t="s">
        <v>3918</v>
      </c>
      <c r="N686" s="18">
        <v>2116912.5786897801</v>
      </c>
      <c r="O686" s="18">
        <v>538434.78260869603</v>
      </c>
      <c r="P686" s="19">
        <v>2655000</v>
      </c>
      <c r="Q686" s="20">
        <f t="shared" si="12"/>
        <v>699965.2173913049</v>
      </c>
      <c r="R686" s="20">
        <v>0</v>
      </c>
      <c r="S686" s="20">
        <f t="shared" si="16"/>
        <v>2816877.7960810848</v>
      </c>
      <c r="T686" s="20">
        <f t="shared" si="13"/>
        <v>2816800</v>
      </c>
      <c r="U686" s="21" t="s">
        <v>336</v>
      </c>
      <c r="V686" s="12" t="s">
        <v>2272</v>
      </c>
      <c r="W686" s="12" t="s">
        <v>2472</v>
      </c>
      <c r="X686" s="12" t="s">
        <v>2273</v>
      </c>
      <c r="Y686" s="22">
        <v>43294</v>
      </c>
      <c r="AA686" s="24" t="s">
        <v>2096</v>
      </c>
      <c r="AB686" s="76" t="s">
        <v>335</v>
      </c>
    </row>
    <row r="687" spans="1:28" ht="66" x14ac:dyDescent="0.35">
      <c r="A687" s="10" t="s">
        <v>3919</v>
      </c>
      <c r="B687" s="11" t="s">
        <v>337</v>
      </c>
      <c r="C687" s="12" t="s">
        <v>3916</v>
      </c>
      <c r="D687" s="13" t="s">
        <v>3920</v>
      </c>
      <c r="E687" s="14" t="s">
        <v>338</v>
      </c>
      <c r="F687" s="14" t="s">
        <v>338</v>
      </c>
      <c r="G687" s="15" t="s">
        <v>338</v>
      </c>
      <c r="H687" s="16" t="s">
        <v>338</v>
      </c>
      <c r="I687" s="13" t="s">
        <v>2215</v>
      </c>
      <c r="J687" s="13" t="s">
        <v>14</v>
      </c>
      <c r="K687" s="13">
        <v>502</v>
      </c>
      <c r="L687" s="17">
        <v>502</v>
      </c>
      <c r="M687" s="15" t="s">
        <v>3918</v>
      </c>
      <c r="N687" s="18">
        <v>2116912.5786897801</v>
      </c>
      <c r="O687" s="18">
        <v>538434.78260869603</v>
      </c>
      <c r="P687" s="19">
        <v>2655000</v>
      </c>
      <c r="Q687" s="20">
        <f t="shared" si="12"/>
        <v>699965.2173913049</v>
      </c>
      <c r="R687" s="20">
        <v>0</v>
      </c>
      <c r="S687" s="20">
        <f t="shared" si="16"/>
        <v>2816877.7960810848</v>
      </c>
      <c r="T687" s="20">
        <f t="shared" si="13"/>
        <v>2816800</v>
      </c>
      <c r="U687" s="21" t="s">
        <v>336</v>
      </c>
      <c r="V687" s="12" t="s">
        <v>2272</v>
      </c>
      <c r="W687" s="12" t="s">
        <v>2472</v>
      </c>
      <c r="X687" s="12" t="s">
        <v>2273</v>
      </c>
      <c r="Y687" s="22">
        <v>43294</v>
      </c>
      <c r="AA687" s="24" t="s">
        <v>2097</v>
      </c>
      <c r="AB687" s="76" t="s">
        <v>338</v>
      </c>
    </row>
    <row r="688" spans="1:28" ht="66" x14ac:dyDescent="0.35">
      <c r="A688" s="10" t="s">
        <v>3921</v>
      </c>
      <c r="B688" s="11" t="s">
        <v>339</v>
      </c>
      <c r="C688" s="12" t="s">
        <v>3916</v>
      </c>
      <c r="D688" s="13" t="s">
        <v>3922</v>
      </c>
      <c r="E688" s="14" t="s">
        <v>340</v>
      </c>
      <c r="F688" s="14" t="s">
        <v>340</v>
      </c>
      <c r="G688" s="15" t="s">
        <v>340</v>
      </c>
      <c r="H688" s="16" t="s">
        <v>340</v>
      </c>
      <c r="I688" s="13" t="s">
        <v>2215</v>
      </c>
      <c r="J688" s="13" t="s">
        <v>9</v>
      </c>
      <c r="K688" s="13">
        <v>502</v>
      </c>
      <c r="L688" s="17">
        <v>502</v>
      </c>
      <c r="M688" s="15" t="s">
        <v>3918</v>
      </c>
      <c r="N688" s="18">
        <v>2116912.5786897801</v>
      </c>
      <c r="O688" s="18">
        <v>538434.78260869603</v>
      </c>
      <c r="P688" s="19">
        <v>2655000</v>
      </c>
      <c r="Q688" s="20">
        <f t="shared" si="12"/>
        <v>699965.2173913049</v>
      </c>
      <c r="R688" s="20">
        <v>0</v>
      </c>
      <c r="S688" s="20">
        <f t="shared" si="16"/>
        <v>2816877.7960810848</v>
      </c>
      <c r="T688" s="20">
        <f t="shared" si="13"/>
        <v>2816800</v>
      </c>
      <c r="U688" s="21" t="s">
        <v>336</v>
      </c>
      <c r="V688" s="12" t="s">
        <v>2272</v>
      </c>
      <c r="W688" s="12" t="s">
        <v>2472</v>
      </c>
      <c r="X688" s="12" t="s">
        <v>2273</v>
      </c>
      <c r="Y688" s="22">
        <v>43294</v>
      </c>
      <c r="AA688" s="24" t="s">
        <v>2098</v>
      </c>
      <c r="AB688" s="76" t="s">
        <v>340</v>
      </c>
    </row>
    <row r="689" spans="1:28" ht="66" x14ac:dyDescent="0.35">
      <c r="A689" s="10" t="s">
        <v>3923</v>
      </c>
      <c r="B689" s="11" t="s">
        <v>341</v>
      </c>
      <c r="C689" s="12" t="s">
        <v>3916</v>
      </c>
      <c r="D689" s="13" t="s">
        <v>3924</v>
      </c>
      <c r="E689" s="14" t="s">
        <v>342</v>
      </c>
      <c r="F689" s="14" t="s">
        <v>342</v>
      </c>
      <c r="G689" s="15" t="s">
        <v>342</v>
      </c>
      <c r="H689" s="16" t="s">
        <v>342</v>
      </c>
      <c r="I689" s="13" t="s">
        <v>2215</v>
      </c>
      <c r="J689" s="13" t="s">
        <v>9</v>
      </c>
      <c r="K689" s="13">
        <v>502</v>
      </c>
      <c r="L689" s="17">
        <v>502</v>
      </c>
      <c r="M689" s="15" t="s">
        <v>3918</v>
      </c>
      <c r="N689" s="18">
        <v>2116912.5786897801</v>
      </c>
      <c r="O689" s="18">
        <v>538434.78260869603</v>
      </c>
      <c r="P689" s="19">
        <v>2655000</v>
      </c>
      <c r="Q689" s="20">
        <f t="shared" si="12"/>
        <v>699965.2173913049</v>
      </c>
      <c r="R689" s="20">
        <v>0</v>
      </c>
      <c r="S689" s="20">
        <f t="shared" si="16"/>
        <v>2816877.7960810848</v>
      </c>
      <c r="T689" s="20">
        <f t="shared" si="13"/>
        <v>2816800</v>
      </c>
      <c r="U689" s="21" t="s">
        <v>336</v>
      </c>
      <c r="V689" s="12" t="s">
        <v>2272</v>
      </c>
      <c r="W689" s="12" t="s">
        <v>2472</v>
      </c>
      <c r="X689" s="12" t="s">
        <v>2273</v>
      </c>
      <c r="Y689" s="22">
        <v>43294</v>
      </c>
      <c r="AA689" s="24" t="s">
        <v>2099</v>
      </c>
      <c r="AB689" s="76" t="s">
        <v>342</v>
      </c>
    </row>
    <row r="690" spans="1:28" ht="66" x14ac:dyDescent="0.35">
      <c r="A690" s="10" t="s">
        <v>3925</v>
      </c>
      <c r="B690" s="11" t="s">
        <v>343</v>
      </c>
      <c r="C690" s="12" t="s">
        <v>3916</v>
      </c>
      <c r="D690" s="13" t="s">
        <v>3926</v>
      </c>
      <c r="E690" s="14" t="s">
        <v>344</v>
      </c>
      <c r="F690" s="14" t="s">
        <v>344</v>
      </c>
      <c r="G690" s="15" t="s">
        <v>344</v>
      </c>
      <c r="H690" s="16" t="s">
        <v>344</v>
      </c>
      <c r="I690" s="13" t="s">
        <v>2215</v>
      </c>
      <c r="J690" s="13" t="s">
        <v>9</v>
      </c>
      <c r="K690" s="13">
        <v>502</v>
      </c>
      <c r="L690" s="17">
        <v>502</v>
      </c>
      <c r="M690" s="15" t="s">
        <v>3918</v>
      </c>
      <c r="N690" s="18">
        <v>2116912.5786897801</v>
      </c>
      <c r="O690" s="18">
        <v>538434.78260869603</v>
      </c>
      <c r="P690" s="19">
        <v>2655000</v>
      </c>
      <c r="Q690" s="20">
        <f t="shared" si="12"/>
        <v>699965.2173913049</v>
      </c>
      <c r="R690" s="20">
        <v>0</v>
      </c>
      <c r="S690" s="20">
        <f t="shared" si="16"/>
        <v>2816877.7960810848</v>
      </c>
      <c r="T690" s="20">
        <f t="shared" si="13"/>
        <v>2816800</v>
      </c>
      <c r="U690" s="21" t="s">
        <v>336</v>
      </c>
      <c r="V690" s="12" t="s">
        <v>2272</v>
      </c>
      <c r="W690" s="12" t="s">
        <v>2472</v>
      </c>
      <c r="X690" s="12" t="s">
        <v>2273</v>
      </c>
      <c r="Y690" s="22">
        <v>43294</v>
      </c>
      <c r="AA690" s="24" t="s">
        <v>2100</v>
      </c>
      <c r="AB690" s="76" t="s">
        <v>344</v>
      </c>
    </row>
    <row r="691" spans="1:28" ht="66" x14ac:dyDescent="0.35">
      <c r="A691" s="10" t="s">
        <v>3927</v>
      </c>
      <c r="B691" s="11" t="s">
        <v>345</v>
      </c>
      <c r="C691" s="12" t="s">
        <v>3916</v>
      </c>
      <c r="D691" s="13" t="s">
        <v>3928</v>
      </c>
      <c r="E691" s="14" t="s">
        <v>346</v>
      </c>
      <c r="F691" s="14" t="s">
        <v>346</v>
      </c>
      <c r="G691" s="15" t="s">
        <v>346</v>
      </c>
      <c r="H691" s="16" t="s">
        <v>346</v>
      </c>
      <c r="I691" s="13" t="s">
        <v>2234</v>
      </c>
      <c r="J691" s="13" t="s">
        <v>211</v>
      </c>
      <c r="K691" s="13">
        <v>502</v>
      </c>
      <c r="L691" s="17">
        <v>502</v>
      </c>
      <c r="M691" s="15" t="s">
        <v>3918</v>
      </c>
      <c r="N691" s="18">
        <v>2116912.5786897801</v>
      </c>
      <c r="O691" s="18">
        <v>538434.78260869603</v>
      </c>
      <c r="P691" s="19">
        <v>2655000</v>
      </c>
      <c r="Q691" s="20">
        <f t="shared" si="12"/>
        <v>699965.2173913049</v>
      </c>
      <c r="R691" s="20">
        <v>0</v>
      </c>
      <c r="S691" s="20">
        <f t="shared" si="16"/>
        <v>2816877.7960810848</v>
      </c>
      <c r="T691" s="20">
        <f t="shared" si="13"/>
        <v>2816800</v>
      </c>
      <c r="U691" s="21" t="s">
        <v>336</v>
      </c>
      <c r="V691" s="12" t="s">
        <v>2272</v>
      </c>
      <c r="W691" s="12" t="s">
        <v>2472</v>
      </c>
      <c r="X691" s="12" t="s">
        <v>2273</v>
      </c>
      <c r="Y691" s="22">
        <v>43294</v>
      </c>
      <c r="AA691" s="24" t="s">
        <v>2101</v>
      </c>
      <c r="AB691" s="76" t="s">
        <v>346</v>
      </c>
    </row>
    <row r="692" spans="1:28" ht="66" x14ac:dyDescent="0.35">
      <c r="A692" s="10" t="s">
        <v>3929</v>
      </c>
      <c r="B692" s="11" t="s">
        <v>1357</v>
      </c>
      <c r="C692" s="12" t="s">
        <v>3916</v>
      </c>
      <c r="D692" s="13" t="s">
        <v>3930</v>
      </c>
      <c r="E692" s="14" t="s">
        <v>1358</v>
      </c>
      <c r="F692" s="14" t="s">
        <v>1358</v>
      </c>
      <c r="G692" s="15" t="s">
        <v>1358</v>
      </c>
      <c r="H692" s="16" t="s">
        <v>1358</v>
      </c>
      <c r="I692" s="13" t="s">
        <v>2215</v>
      </c>
      <c r="J692" s="13" t="s">
        <v>14</v>
      </c>
      <c r="K692" s="13">
        <v>502</v>
      </c>
      <c r="L692" s="17">
        <v>502</v>
      </c>
      <c r="M692" s="15" t="s">
        <v>3918</v>
      </c>
      <c r="N692" s="18">
        <v>2116912.5786897801</v>
      </c>
      <c r="O692" s="18">
        <v>538434.78260869603</v>
      </c>
      <c r="P692" s="19">
        <v>2655000</v>
      </c>
      <c r="Q692" s="20">
        <f t="shared" si="12"/>
        <v>699965.2173913049</v>
      </c>
      <c r="R692" s="20">
        <v>0</v>
      </c>
      <c r="S692" s="20">
        <f t="shared" si="16"/>
        <v>2816877.7960810848</v>
      </c>
      <c r="T692" s="20">
        <f t="shared" si="13"/>
        <v>2816800</v>
      </c>
      <c r="U692" s="21" t="s">
        <v>336</v>
      </c>
      <c r="V692" s="12" t="s">
        <v>2272</v>
      </c>
      <c r="W692" s="12" t="s">
        <v>2472</v>
      </c>
      <c r="X692" s="12" t="s">
        <v>2273</v>
      </c>
      <c r="Y692" s="22">
        <v>43294</v>
      </c>
      <c r="AA692" s="24" t="s">
        <v>2102</v>
      </c>
      <c r="AB692" s="76" t="s">
        <v>1358</v>
      </c>
    </row>
    <row r="693" spans="1:28" ht="66" x14ac:dyDescent="0.35">
      <c r="A693" s="10" t="s">
        <v>3931</v>
      </c>
      <c r="B693" s="11" t="s">
        <v>347</v>
      </c>
      <c r="C693" s="12" t="s">
        <v>3916</v>
      </c>
      <c r="D693" s="13" t="s">
        <v>3932</v>
      </c>
      <c r="E693" s="14" t="s">
        <v>348</v>
      </c>
      <c r="F693" s="14" t="s">
        <v>348</v>
      </c>
      <c r="G693" s="15" t="s">
        <v>348</v>
      </c>
      <c r="H693" s="16" t="s">
        <v>348</v>
      </c>
      <c r="I693" s="13" t="s">
        <v>2215</v>
      </c>
      <c r="J693" s="13" t="s">
        <v>14</v>
      </c>
      <c r="K693" s="13">
        <v>502</v>
      </c>
      <c r="L693" s="17">
        <v>502</v>
      </c>
      <c r="M693" s="15" t="s">
        <v>3918</v>
      </c>
      <c r="N693" s="18">
        <v>2116912.5786897801</v>
      </c>
      <c r="O693" s="18">
        <v>538434.78260869603</v>
      </c>
      <c r="P693" s="19">
        <v>2655000</v>
      </c>
      <c r="Q693" s="20">
        <f t="shared" si="12"/>
        <v>699965.2173913049</v>
      </c>
      <c r="R693" s="20">
        <v>0</v>
      </c>
      <c r="S693" s="20">
        <f t="shared" si="16"/>
        <v>2816877.7960810848</v>
      </c>
      <c r="T693" s="20">
        <f t="shared" si="13"/>
        <v>2816800</v>
      </c>
      <c r="U693" s="21" t="s">
        <v>336</v>
      </c>
      <c r="V693" s="12" t="s">
        <v>2272</v>
      </c>
      <c r="W693" s="12" t="s">
        <v>2472</v>
      </c>
      <c r="X693" s="12" t="s">
        <v>2273</v>
      </c>
      <c r="Y693" s="22">
        <v>43294</v>
      </c>
      <c r="AA693" s="24" t="s">
        <v>2103</v>
      </c>
      <c r="AB693" s="76" t="s">
        <v>348</v>
      </c>
    </row>
    <row r="694" spans="1:28" ht="66" x14ac:dyDescent="0.35">
      <c r="A694" s="10" t="s">
        <v>3933</v>
      </c>
      <c r="B694" s="11" t="s">
        <v>349</v>
      </c>
      <c r="C694" s="12" t="s">
        <v>3916</v>
      </c>
      <c r="D694" s="13" t="s">
        <v>3934</v>
      </c>
      <c r="E694" s="14" t="s">
        <v>350</v>
      </c>
      <c r="F694" s="14" t="s">
        <v>350</v>
      </c>
      <c r="G694" s="15" t="s">
        <v>350</v>
      </c>
      <c r="H694" s="16" t="s">
        <v>3935</v>
      </c>
      <c r="I694" s="13" t="s">
        <v>2234</v>
      </c>
      <c r="J694" s="13" t="s">
        <v>9</v>
      </c>
      <c r="K694" s="13">
        <v>502</v>
      </c>
      <c r="L694" s="17">
        <v>502</v>
      </c>
      <c r="M694" s="15" t="s">
        <v>3918</v>
      </c>
      <c r="N694" s="18">
        <v>2116912.5786897801</v>
      </c>
      <c r="O694" s="18">
        <v>538434.78260869603</v>
      </c>
      <c r="P694" s="19">
        <v>2655000</v>
      </c>
      <c r="Q694" s="20">
        <f t="shared" si="12"/>
        <v>699965.2173913049</v>
      </c>
      <c r="R694" s="20">
        <v>0</v>
      </c>
      <c r="S694" s="20">
        <f t="shared" si="16"/>
        <v>2816877.7960810848</v>
      </c>
      <c r="T694" s="20">
        <f t="shared" si="13"/>
        <v>2816800</v>
      </c>
      <c r="U694" s="21" t="s">
        <v>336</v>
      </c>
      <c r="V694" s="12" t="s">
        <v>2272</v>
      </c>
      <c r="W694" s="12" t="s">
        <v>2472</v>
      </c>
      <c r="X694" s="12" t="s">
        <v>2273</v>
      </c>
      <c r="Y694" s="22">
        <v>43294</v>
      </c>
      <c r="AA694" s="24" t="s">
        <v>2104</v>
      </c>
      <c r="AB694" s="76" t="s">
        <v>350</v>
      </c>
    </row>
    <row r="695" spans="1:28" ht="66" x14ac:dyDescent="0.35">
      <c r="A695" s="10" t="s">
        <v>3936</v>
      </c>
      <c r="B695" s="11" t="s">
        <v>351</v>
      </c>
      <c r="C695" s="12" t="s">
        <v>3916</v>
      </c>
      <c r="D695" s="13" t="s">
        <v>3937</v>
      </c>
      <c r="E695" s="14" t="s">
        <v>352</v>
      </c>
      <c r="F695" s="14" t="s">
        <v>352</v>
      </c>
      <c r="G695" s="15" t="s">
        <v>352</v>
      </c>
      <c r="H695" s="16" t="s">
        <v>352</v>
      </c>
      <c r="I695" s="13" t="s">
        <v>2234</v>
      </c>
      <c r="J695" s="13" t="s">
        <v>9</v>
      </c>
      <c r="K695" s="13">
        <v>502</v>
      </c>
      <c r="L695" s="17">
        <v>502</v>
      </c>
      <c r="M695" s="15" t="s">
        <v>3918</v>
      </c>
      <c r="N695" s="18">
        <v>2116912.5786897801</v>
      </c>
      <c r="O695" s="18">
        <v>538434.78260869603</v>
      </c>
      <c r="P695" s="19">
        <v>2655000</v>
      </c>
      <c r="Q695" s="20">
        <f t="shared" si="12"/>
        <v>699965.2173913049</v>
      </c>
      <c r="R695" s="20">
        <v>0</v>
      </c>
      <c r="S695" s="20">
        <f t="shared" si="16"/>
        <v>2816877.7960810848</v>
      </c>
      <c r="T695" s="20">
        <f t="shared" si="13"/>
        <v>2816800</v>
      </c>
      <c r="U695" s="21" t="s">
        <v>336</v>
      </c>
      <c r="V695" s="12" t="s">
        <v>2320</v>
      </c>
      <c r="W695" s="12" t="s">
        <v>2472</v>
      </c>
      <c r="X695" s="12" t="s">
        <v>2218</v>
      </c>
      <c r="Y695" s="22">
        <v>43294</v>
      </c>
      <c r="AA695" s="24" t="s">
        <v>2105</v>
      </c>
      <c r="AB695" s="76" t="s">
        <v>352</v>
      </c>
    </row>
    <row r="696" spans="1:28" ht="66" x14ac:dyDescent="0.35">
      <c r="A696" s="10" t="s">
        <v>3938</v>
      </c>
      <c r="B696" s="11" t="s">
        <v>353</v>
      </c>
      <c r="C696" s="12" t="s">
        <v>3916</v>
      </c>
      <c r="D696" s="13" t="s">
        <v>3939</v>
      </c>
      <c r="E696" s="14" t="s">
        <v>354</v>
      </c>
      <c r="F696" s="14" t="s">
        <v>354</v>
      </c>
      <c r="G696" s="15" t="s">
        <v>354</v>
      </c>
      <c r="H696" s="16" t="s">
        <v>354</v>
      </c>
      <c r="I696" s="13" t="s">
        <v>2234</v>
      </c>
      <c r="J696" s="13" t="s">
        <v>9</v>
      </c>
      <c r="K696" s="13">
        <v>502</v>
      </c>
      <c r="L696" s="17">
        <v>502</v>
      </c>
      <c r="M696" s="15" t="s">
        <v>3918</v>
      </c>
      <c r="N696" s="18">
        <v>2116912.5786897801</v>
      </c>
      <c r="O696" s="18">
        <v>538434.78260869603</v>
      </c>
      <c r="P696" s="19">
        <v>2655000</v>
      </c>
      <c r="Q696" s="20">
        <f t="shared" si="12"/>
        <v>699965.2173913049</v>
      </c>
      <c r="R696" s="20">
        <v>0</v>
      </c>
      <c r="S696" s="20">
        <f t="shared" si="16"/>
        <v>2816877.7960810848</v>
      </c>
      <c r="T696" s="20">
        <f t="shared" si="13"/>
        <v>2816800</v>
      </c>
      <c r="U696" s="21" t="s">
        <v>336</v>
      </c>
      <c r="V696" s="12" t="s">
        <v>2320</v>
      </c>
      <c r="W696" s="12" t="s">
        <v>2472</v>
      </c>
      <c r="X696" s="12" t="s">
        <v>2218</v>
      </c>
      <c r="Y696" s="22">
        <v>43294</v>
      </c>
      <c r="AA696" s="24" t="s">
        <v>2106</v>
      </c>
      <c r="AB696" s="76" t="s">
        <v>354</v>
      </c>
    </row>
    <row r="697" spans="1:28" ht="66" x14ac:dyDescent="0.35">
      <c r="A697" s="10" t="s">
        <v>3940</v>
      </c>
      <c r="B697" s="11" t="s">
        <v>355</v>
      </c>
      <c r="C697" s="12" t="s">
        <v>3916</v>
      </c>
      <c r="D697" s="13" t="s">
        <v>3941</v>
      </c>
      <c r="E697" s="14" t="s">
        <v>356</v>
      </c>
      <c r="F697" s="14" t="s">
        <v>356</v>
      </c>
      <c r="G697" s="15" t="s">
        <v>356</v>
      </c>
      <c r="H697" s="16" t="s">
        <v>356</v>
      </c>
      <c r="I697" s="13" t="s">
        <v>2234</v>
      </c>
      <c r="J697" s="13" t="s">
        <v>9</v>
      </c>
      <c r="K697" s="13">
        <v>502</v>
      </c>
      <c r="L697" s="17">
        <v>502</v>
      </c>
      <c r="M697" s="15" t="s">
        <v>3918</v>
      </c>
      <c r="N697" s="18">
        <v>2116912.5786897801</v>
      </c>
      <c r="O697" s="18">
        <v>538434.78260869603</v>
      </c>
      <c r="P697" s="19">
        <v>2655000</v>
      </c>
      <c r="Q697" s="20">
        <f t="shared" si="12"/>
        <v>699965.2173913049</v>
      </c>
      <c r="R697" s="20">
        <v>0</v>
      </c>
      <c r="S697" s="20">
        <f t="shared" si="16"/>
        <v>2816877.7960810848</v>
      </c>
      <c r="T697" s="20">
        <f t="shared" si="13"/>
        <v>2816800</v>
      </c>
      <c r="U697" s="21" t="s">
        <v>336</v>
      </c>
      <c r="V697" s="12" t="s">
        <v>2320</v>
      </c>
      <c r="W697" s="12" t="s">
        <v>2472</v>
      </c>
      <c r="X697" s="12" t="s">
        <v>2218</v>
      </c>
      <c r="Y697" s="22">
        <v>43294</v>
      </c>
      <c r="AA697" s="24" t="s">
        <v>2107</v>
      </c>
      <c r="AB697" s="76" t="s">
        <v>356</v>
      </c>
    </row>
    <row r="698" spans="1:28" ht="66" x14ac:dyDescent="0.35">
      <c r="A698" s="10" t="s">
        <v>3942</v>
      </c>
      <c r="B698" s="11" t="s">
        <v>357</v>
      </c>
      <c r="C698" s="12" t="s">
        <v>3916</v>
      </c>
      <c r="D698" s="13" t="s">
        <v>3943</v>
      </c>
      <c r="E698" s="14" t="s">
        <v>358</v>
      </c>
      <c r="F698" s="14" t="s">
        <v>358</v>
      </c>
      <c r="G698" s="15" t="s">
        <v>358</v>
      </c>
      <c r="H698" s="16" t="s">
        <v>358</v>
      </c>
      <c r="I698" s="13" t="s">
        <v>2234</v>
      </c>
      <c r="J698" s="13" t="s">
        <v>9</v>
      </c>
      <c r="K698" s="13">
        <v>502</v>
      </c>
      <c r="L698" s="17">
        <v>502</v>
      </c>
      <c r="M698" s="15" t="s">
        <v>3918</v>
      </c>
      <c r="N698" s="18">
        <v>2116912.5786897801</v>
      </c>
      <c r="O698" s="18">
        <v>538434.78260869603</v>
      </c>
      <c r="P698" s="19">
        <v>2655000</v>
      </c>
      <c r="Q698" s="20">
        <f t="shared" si="12"/>
        <v>699965.2173913049</v>
      </c>
      <c r="R698" s="20">
        <v>0</v>
      </c>
      <c r="S698" s="20">
        <f t="shared" si="16"/>
        <v>2816877.7960810848</v>
      </c>
      <c r="T698" s="20">
        <f t="shared" si="13"/>
        <v>2816800</v>
      </c>
      <c r="U698" s="21" t="s">
        <v>336</v>
      </c>
      <c r="V698" s="12" t="s">
        <v>2320</v>
      </c>
      <c r="W698" s="12" t="s">
        <v>2472</v>
      </c>
      <c r="X698" s="12" t="s">
        <v>2218</v>
      </c>
      <c r="Y698" s="22">
        <v>43294</v>
      </c>
      <c r="AA698" s="24" t="s">
        <v>2108</v>
      </c>
      <c r="AB698" s="76" t="s">
        <v>358</v>
      </c>
    </row>
    <row r="699" spans="1:28" ht="66" x14ac:dyDescent="0.35">
      <c r="A699" s="10" t="s">
        <v>3944</v>
      </c>
      <c r="B699" s="11" t="s">
        <v>359</v>
      </c>
      <c r="C699" s="12" t="s">
        <v>3916</v>
      </c>
      <c r="D699" s="13" t="s">
        <v>3945</v>
      </c>
      <c r="E699" s="14" t="s">
        <v>360</v>
      </c>
      <c r="F699" s="14" t="s">
        <v>360</v>
      </c>
      <c r="G699" s="15" t="s">
        <v>360</v>
      </c>
      <c r="H699" s="16" t="s">
        <v>360</v>
      </c>
      <c r="I699" s="13" t="s">
        <v>2215</v>
      </c>
      <c r="J699" s="13" t="s">
        <v>14</v>
      </c>
      <c r="K699" s="13">
        <v>502</v>
      </c>
      <c r="L699" s="17">
        <v>502</v>
      </c>
      <c r="M699" s="15" t="s">
        <v>3918</v>
      </c>
      <c r="N699" s="18">
        <v>2116912.5786897801</v>
      </c>
      <c r="O699" s="18">
        <v>538434.78260869603</v>
      </c>
      <c r="P699" s="19">
        <v>2655000</v>
      </c>
      <c r="Q699" s="20">
        <f t="shared" si="12"/>
        <v>699965.2173913049</v>
      </c>
      <c r="R699" s="20">
        <v>0</v>
      </c>
      <c r="S699" s="20">
        <f t="shared" si="16"/>
        <v>2816877.7960810848</v>
      </c>
      <c r="T699" s="20">
        <f t="shared" si="13"/>
        <v>2816800</v>
      </c>
      <c r="U699" s="21" t="s">
        <v>336</v>
      </c>
      <c r="V699" s="12" t="s">
        <v>2320</v>
      </c>
      <c r="W699" s="12" t="s">
        <v>2472</v>
      </c>
      <c r="X699" s="12" t="s">
        <v>2218</v>
      </c>
      <c r="Y699" s="22">
        <v>43294</v>
      </c>
      <c r="AA699" s="24" t="s">
        <v>2109</v>
      </c>
      <c r="AB699" s="76" t="s">
        <v>360</v>
      </c>
    </row>
    <row r="700" spans="1:28" ht="66" x14ac:dyDescent="0.35">
      <c r="A700" s="10" t="s">
        <v>3946</v>
      </c>
      <c r="B700" s="11" t="s">
        <v>361</v>
      </c>
      <c r="C700" s="12" t="s">
        <v>3916</v>
      </c>
      <c r="D700" s="13" t="s">
        <v>3947</v>
      </c>
      <c r="E700" s="14" t="s">
        <v>362</v>
      </c>
      <c r="F700" s="14" t="s">
        <v>362</v>
      </c>
      <c r="G700" s="15" t="s">
        <v>362</v>
      </c>
      <c r="H700" s="16" t="s">
        <v>3948</v>
      </c>
      <c r="I700" s="13" t="s">
        <v>2234</v>
      </c>
      <c r="J700" s="13" t="s">
        <v>14</v>
      </c>
      <c r="K700" s="13">
        <v>502</v>
      </c>
      <c r="L700" s="17">
        <v>502</v>
      </c>
      <c r="M700" s="15" t="s">
        <v>3918</v>
      </c>
      <c r="N700" s="18">
        <v>2116912.5786897801</v>
      </c>
      <c r="O700" s="18">
        <v>538434.78260869603</v>
      </c>
      <c r="P700" s="19">
        <v>2655000</v>
      </c>
      <c r="Q700" s="20">
        <f t="shared" si="12"/>
        <v>699965.2173913049</v>
      </c>
      <c r="R700" s="20">
        <v>0</v>
      </c>
      <c r="S700" s="20">
        <f t="shared" si="16"/>
        <v>2816877.7960810848</v>
      </c>
      <c r="T700" s="20">
        <f t="shared" si="13"/>
        <v>2816800</v>
      </c>
      <c r="U700" s="21" t="s">
        <v>336</v>
      </c>
      <c r="V700" s="12" t="s">
        <v>2320</v>
      </c>
      <c r="W700" s="12" t="s">
        <v>2472</v>
      </c>
      <c r="X700" s="12" t="s">
        <v>2218</v>
      </c>
      <c r="Y700" s="22">
        <v>43294</v>
      </c>
      <c r="AA700" s="24" t="s">
        <v>2110</v>
      </c>
      <c r="AB700" s="76" t="s">
        <v>362</v>
      </c>
    </row>
    <row r="701" spans="1:28" ht="66" x14ac:dyDescent="0.35">
      <c r="A701" s="10" t="s">
        <v>3949</v>
      </c>
      <c r="B701" s="11" t="s">
        <v>363</v>
      </c>
      <c r="C701" s="12" t="s">
        <v>3916</v>
      </c>
      <c r="D701" s="13" t="s">
        <v>3950</v>
      </c>
      <c r="E701" s="14" t="s">
        <v>364</v>
      </c>
      <c r="F701" s="14" t="s">
        <v>364</v>
      </c>
      <c r="G701" s="15" t="s">
        <v>364</v>
      </c>
      <c r="H701" s="16" t="s">
        <v>364</v>
      </c>
      <c r="I701" s="13" t="s">
        <v>2234</v>
      </c>
      <c r="J701" s="13" t="s">
        <v>9</v>
      </c>
      <c r="K701" s="13">
        <v>502</v>
      </c>
      <c r="L701" s="17">
        <v>502</v>
      </c>
      <c r="M701" s="15" t="s">
        <v>3918</v>
      </c>
      <c r="N701" s="18">
        <v>2116912.5786897801</v>
      </c>
      <c r="O701" s="18">
        <v>538434.78260869603</v>
      </c>
      <c r="P701" s="19">
        <v>2655000</v>
      </c>
      <c r="Q701" s="20">
        <f t="shared" si="12"/>
        <v>699965.2173913049</v>
      </c>
      <c r="R701" s="20">
        <v>0</v>
      </c>
      <c r="S701" s="20">
        <f t="shared" si="16"/>
        <v>2816877.7960810848</v>
      </c>
      <c r="T701" s="20">
        <f t="shared" si="13"/>
        <v>2816800</v>
      </c>
      <c r="U701" s="21" t="s">
        <v>336</v>
      </c>
      <c r="V701" s="12" t="s">
        <v>2320</v>
      </c>
      <c r="W701" s="12" t="s">
        <v>2472</v>
      </c>
      <c r="X701" s="12" t="s">
        <v>2218</v>
      </c>
      <c r="Y701" s="22">
        <v>43294</v>
      </c>
      <c r="AA701" s="24" t="s">
        <v>2111</v>
      </c>
      <c r="AB701" s="76" t="s">
        <v>364</v>
      </c>
    </row>
    <row r="702" spans="1:28" ht="66" x14ac:dyDescent="0.35">
      <c r="A702" s="10" t="s">
        <v>3951</v>
      </c>
      <c r="B702" s="11" t="s">
        <v>365</v>
      </c>
      <c r="C702" s="12" t="s">
        <v>3916</v>
      </c>
      <c r="D702" s="13" t="s">
        <v>3952</v>
      </c>
      <c r="E702" s="14" t="s">
        <v>366</v>
      </c>
      <c r="F702" s="14" t="s">
        <v>366</v>
      </c>
      <c r="G702" s="15" t="s">
        <v>366</v>
      </c>
      <c r="H702" s="16" t="s">
        <v>366</v>
      </c>
      <c r="I702" s="13" t="s">
        <v>2215</v>
      </c>
      <c r="J702" s="13" t="s">
        <v>14</v>
      </c>
      <c r="K702" s="13">
        <v>502</v>
      </c>
      <c r="L702" s="17">
        <v>502</v>
      </c>
      <c r="M702" s="15" t="s">
        <v>3918</v>
      </c>
      <c r="N702" s="18">
        <v>2116912.5786897801</v>
      </c>
      <c r="O702" s="18">
        <v>538434.78260869603</v>
      </c>
      <c r="P702" s="19">
        <v>2655000</v>
      </c>
      <c r="Q702" s="20">
        <f t="shared" si="12"/>
        <v>699965.2173913049</v>
      </c>
      <c r="R702" s="20">
        <v>0</v>
      </c>
      <c r="S702" s="20">
        <f t="shared" si="16"/>
        <v>2816877.7960810848</v>
      </c>
      <c r="T702" s="20">
        <f t="shared" si="13"/>
        <v>2816800</v>
      </c>
      <c r="U702" s="21" t="s">
        <v>336</v>
      </c>
      <c r="V702" s="12" t="s">
        <v>2320</v>
      </c>
      <c r="W702" s="12" t="s">
        <v>2472</v>
      </c>
      <c r="X702" s="12" t="s">
        <v>2218</v>
      </c>
      <c r="Y702" s="22">
        <v>43294</v>
      </c>
      <c r="AA702" s="24" t="s">
        <v>2112</v>
      </c>
      <c r="AB702" s="76" t="s">
        <v>366</v>
      </c>
    </row>
    <row r="703" spans="1:28" ht="66" x14ac:dyDescent="0.35">
      <c r="A703" s="10" t="s">
        <v>3953</v>
      </c>
      <c r="B703" s="11" t="s">
        <v>367</v>
      </c>
      <c r="C703" s="12" t="s">
        <v>3916</v>
      </c>
      <c r="D703" s="13" t="s">
        <v>3954</v>
      </c>
      <c r="E703" s="14" t="s">
        <v>368</v>
      </c>
      <c r="F703" s="14" t="s">
        <v>368</v>
      </c>
      <c r="G703" s="15" t="s">
        <v>368</v>
      </c>
      <c r="H703" s="16" t="s">
        <v>368</v>
      </c>
      <c r="I703" s="13" t="s">
        <v>2234</v>
      </c>
      <c r="J703" s="13" t="s">
        <v>14</v>
      </c>
      <c r="K703" s="13">
        <v>502</v>
      </c>
      <c r="L703" s="17">
        <v>502</v>
      </c>
      <c r="M703" s="15" t="s">
        <v>3918</v>
      </c>
      <c r="N703" s="18">
        <v>2116912.5786897801</v>
      </c>
      <c r="O703" s="18">
        <v>538434.78260869603</v>
      </c>
      <c r="P703" s="19">
        <v>2655000</v>
      </c>
      <c r="Q703" s="20">
        <f t="shared" si="12"/>
        <v>699965.2173913049</v>
      </c>
      <c r="R703" s="20">
        <v>0</v>
      </c>
      <c r="S703" s="20">
        <f t="shared" si="16"/>
        <v>2816877.7960810848</v>
      </c>
      <c r="T703" s="20">
        <f t="shared" si="13"/>
        <v>2816800</v>
      </c>
      <c r="U703" s="21" t="s">
        <v>336</v>
      </c>
      <c r="V703" s="12" t="s">
        <v>2320</v>
      </c>
      <c r="W703" s="12" t="s">
        <v>2472</v>
      </c>
      <c r="X703" s="12" t="s">
        <v>2218</v>
      </c>
      <c r="Y703" s="22">
        <v>43294</v>
      </c>
      <c r="AA703" s="24" t="s">
        <v>2113</v>
      </c>
      <c r="AB703" s="76" t="s">
        <v>368</v>
      </c>
    </row>
    <row r="704" spans="1:28" ht="66" x14ac:dyDescent="0.35">
      <c r="A704" s="10" t="s">
        <v>3955</v>
      </c>
      <c r="B704" s="11" t="s">
        <v>369</v>
      </c>
      <c r="C704" s="12" t="s">
        <v>3916</v>
      </c>
      <c r="D704" s="13" t="s">
        <v>3956</v>
      </c>
      <c r="E704" s="14" t="s">
        <v>370</v>
      </c>
      <c r="F704" s="14" t="s">
        <v>370</v>
      </c>
      <c r="G704" s="15" t="s">
        <v>370</v>
      </c>
      <c r="H704" s="16" t="s">
        <v>370</v>
      </c>
      <c r="I704" s="13" t="s">
        <v>2215</v>
      </c>
      <c r="J704" s="13" t="s">
        <v>14</v>
      </c>
      <c r="K704" s="13">
        <v>502</v>
      </c>
      <c r="L704" s="17">
        <v>502</v>
      </c>
      <c r="M704" s="15" t="s">
        <v>3918</v>
      </c>
      <c r="N704" s="18">
        <v>2116912.5786897801</v>
      </c>
      <c r="O704" s="18">
        <v>538434.78260869603</v>
      </c>
      <c r="P704" s="19">
        <v>2655000</v>
      </c>
      <c r="Q704" s="20">
        <f t="shared" si="12"/>
        <v>699965.2173913049</v>
      </c>
      <c r="R704" s="20">
        <v>0</v>
      </c>
      <c r="S704" s="20">
        <f t="shared" si="16"/>
        <v>2816877.7960810848</v>
      </c>
      <c r="T704" s="20">
        <f t="shared" si="13"/>
        <v>2816800</v>
      </c>
      <c r="U704" s="21" t="s">
        <v>336</v>
      </c>
      <c r="V704" s="12" t="s">
        <v>2320</v>
      </c>
      <c r="W704" s="12" t="s">
        <v>2472</v>
      </c>
      <c r="X704" s="12" t="s">
        <v>2226</v>
      </c>
      <c r="Y704" s="22">
        <v>43294</v>
      </c>
      <c r="AA704" s="24" t="s">
        <v>2114</v>
      </c>
      <c r="AB704" s="76" t="s">
        <v>370</v>
      </c>
    </row>
    <row r="705" spans="1:28" ht="33" x14ac:dyDescent="0.35">
      <c r="A705" s="10" t="s">
        <v>3957</v>
      </c>
      <c r="B705" s="11" t="s">
        <v>1223</v>
      </c>
      <c r="C705" s="12" t="s">
        <v>3958</v>
      </c>
      <c r="D705" s="13" t="s">
        <v>3959</v>
      </c>
      <c r="E705" s="14" t="s">
        <v>1224</v>
      </c>
      <c r="F705" s="14" t="s">
        <v>1224</v>
      </c>
      <c r="G705" s="15" t="s">
        <v>1224</v>
      </c>
      <c r="H705" s="16" t="s">
        <v>1224</v>
      </c>
      <c r="I705" s="13" t="s">
        <v>2281</v>
      </c>
      <c r="J705" s="13" t="s">
        <v>14</v>
      </c>
      <c r="K705" s="13">
        <v>719</v>
      </c>
      <c r="L705" s="17">
        <v>719</v>
      </c>
      <c r="M705" s="15" t="s">
        <v>1224</v>
      </c>
      <c r="N705" s="18">
        <v>2591734.22151116</v>
      </c>
      <c r="O705" s="18">
        <v>914086.95652173902</v>
      </c>
      <c r="P705" s="19">
        <v>3506000</v>
      </c>
      <c r="Q705" s="20">
        <f t="shared" si="12"/>
        <v>1188313.0434782607</v>
      </c>
      <c r="R705" s="20">
        <v>0</v>
      </c>
      <c r="S705" s="20">
        <f t="shared" si="16"/>
        <v>3780047.2649894208</v>
      </c>
      <c r="T705" s="20">
        <f t="shared" si="13"/>
        <v>3780000</v>
      </c>
      <c r="U705" s="21" t="s">
        <v>10</v>
      </c>
      <c r="V705" s="12" t="s">
        <v>2222</v>
      </c>
      <c r="W705" s="12" t="s">
        <v>2217</v>
      </c>
      <c r="X705" s="12" t="s">
        <v>2218</v>
      </c>
      <c r="Y705" s="22">
        <v>43294</v>
      </c>
      <c r="Z705" s="23" t="s">
        <v>2219</v>
      </c>
      <c r="AA705" s="24" t="s">
        <v>2115</v>
      </c>
      <c r="AB705" s="76" t="s">
        <v>1224</v>
      </c>
    </row>
    <row r="706" spans="1:28" ht="33" x14ac:dyDescent="0.35">
      <c r="A706" s="10" t="s">
        <v>3960</v>
      </c>
      <c r="B706" s="11" t="s">
        <v>1225</v>
      </c>
      <c r="C706" s="12" t="s">
        <v>3961</v>
      </c>
      <c r="D706" s="13" t="s">
        <v>3962</v>
      </c>
      <c r="E706" s="14" t="s">
        <v>1226</v>
      </c>
      <c r="F706" s="14" t="s">
        <v>1226</v>
      </c>
      <c r="G706" s="15" t="s">
        <v>1226</v>
      </c>
      <c r="H706" s="16" t="s">
        <v>1226</v>
      </c>
      <c r="I706" s="13" t="s">
        <v>2215</v>
      </c>
      <c r="J706" s="13" t="s">
        <v>14</v>
      </c>
      <c r="K706" s="13">
        <v>720</v>
      </c>
      <c r="L706" s="17">
        <v>720</v>
      </c>
      <c r="M706" s="15" t="s">
        <v>3963</v>
      </c>
      <c r="N706" s="18">
        <v>1682454.8231400501</v>
      </c>
      <c r="O706" s="18">
        <v>577565.21739130397</v>
      </c>
      <c r="P706" s="19">
        <v>2260000</v>
      </c>
      <c r="Q706" s="20">
        <f t="shared" si="12"/>
        <v>750834.7826086951</v>
      </c>
      <c r="R706" s="20">
        <v>0</v>
      </c>
      <c r="S706" s="20">
        <f t="shared" si="16"/>
        <v>2433289.6057487451</v>
      </c>
      <c r="T706" s="20">
        <f t="shared" si="13"/>
        <v>2433200</v>
      </c>
      <c r="U706" s="21" t="s">
        <v>10</v>
      </c>
      <c r="V706" s="12" t="s">
        <v>2320</v>
      </c>
      <c r="W706" s="12" t="s">
        <v>2217</v>
      </c>
      <c r="X706" s="12" t="s">
        <v>2226</v>
      </c>
      <c r="Y706" s="22">
        <v>43294</v>
      </c>
      <c r="Z706" s="23" t="s">
        <v>2219</v>
      </c>
      <c r="AA706" s="24" t="s">
        <v>2116</v>
      </c>
      <c r="AB706" s="76" t="s">
        <v>1226</v>
      </c>
    </row>
    <row r="707" spans="1:28" ht="33" x14ac:dyDescent="0.35">
      <c r="A707" s="10" t="s">
        <v>3964</v>
      </c>
      <c r="B707" s="11" t="s">
        <v>1227</v>
      </c>
      <c r="C707" s="12" t="s">
        <v>3961</v>
      </c>
      <c r="D707" s="13" t="s">
        <v>3965</v>
      </c>
      <c r="E707" s="14" t="s">
        <v>1228</v>
      </c>
      <c r="F707" s="14" t="s">
        <v>1228</v>
      </c>
      <c r="G707" s="15" t="s">
        <v>1228</v>
      </c>
      <c r="H707" s="16" t="s">
        <v>1228</v>
      </c>
      <c r="I707" s="13" t="s">
        <v>2215</v>
      </c>
      <c r="J707" s="13" t="s">
        <v>9</v>
      </c>
      <c r="K707" s="13">
        <v>720</v>
      </c>
      <c r="L707" s="17">
        <v>720</v>
      </c>
      <c r="M707" s="15" t="s">
        <v>3963</v>
      </c>
      <c r="N707" s="18">
        <v>1682454.8231400501</v>
      </c>
      <c r="O707" s="18">
        <v>577565.21739130397</v>
      </c>
      <c r="P707" s="19">
        <v>2260000</v>
      </c>
      <c r="Q707" s="20">
        <f t="shared" si="12"/>
        <v>750834.7826086951</v>
      </c>
      <c r="R707" s="20">
        <v>0</v>
      </c>
      <c r="S707" s="20">
        <f t="shared" si="16"/>
        <v>2433289.6057487451</v>
      </c>
      <c r="T707" s="20">
        <f t="shared" si="13"/>
        <v>2433200</v>
      </c>
      <c r="U707" s="21" t="s">
        <v>10</v>
      </c>
      <c r="V707" s="12" t="s">
        <v>2222</v>
      </c>
      <c r="W707" s="12" t="s">
        <v>2217</v>
      </c>
      <c r="X707" s="12" t="s">
        <v>2218</v>
      </c>
      <c r="Y707" s="22">
        <v>43294</v>
      </c>
      <c r="Z707" s="23" t="s">
        <v>2219</v>
      </c>
      <c r="AA707" s="24" t="s">
        <v>2117</v>
      </c>
      <c r="AB707" s="76" t="s">
        <v>1228</v>
      </c>
    </row>
    <row r="708" spans="1:28" ht="33" x14ac:dyDescent="0.35">
      <c r="A708" s="10" t="s">
        <v>3966</v>
      </c>
      <c r="B708" s="11" t="s">
        <v>1309</v>
      </c>
      <c r="C708" s="12" t="s">
        <v>3967</v>
      </c>
      <c r="D708" s="13" t="s">
        <v>3968</v>
      </c>
      <c r="E708" s="14" t="s">
        <v>1310</v>
      </c>
      <c r="F708" s="14" t="s">
        <v>1310</v>
      </c>
      <c r="G708" s="15" t="s">
        <v>1310</v>
      </c>
      <c r="H708" s="16" t="s">
        <v>3969</v>
      </c>
      <c r="I708" s="13" t="s">
        <v>2215</v>
      </c>
      <c r="J708" s="13" t="s">
        <v>14</v>
      </c>
      <c r="K708" s="13">
        <v>416</v>
      </c>
      <c r="L708" s="17">
        <v>416</v>
      </c>
      <c r="M708" s="15" t="s">
        <v>3970</v>
      </c>
      <c r="N708" s="18">
        <v>1618123.0080331699</v>
      </c>
      <c r="O708" s="18">
        <v>629217.39130434801</v>
      </c>
      <c r="P708" s="19">
        <v>2247000</v>
      </c>
      <c r="Q708" s="20">
        <f t="shared" si="12"/>
        <v>817982.60869565245</v>
      </c>
      <c r="R708" s="20">
        <v>0</v>
      </c>
      <c r="S708" s="20">
        <f t="shared" si="16"/>
        <v>2436105.6167288222</v>
      </c>
      <c r="T708" s="20">
        <f t="shared" si="13"/>
        <v>2436100</v>
      </c>
      <c r="U708" s="21" t="s">
        <v>10</v>
      </c>
      <c r="V708" s="12" t="s">
        <v>2272</v>
      </c>
      <c r="W708" s="12" t="s">
        <v>2472</v>
      </c>
      <c r="X708" s="12" t="s">
        <v>2273</v>
      </c>
      <c r="Y708" s="22">
        <v>43294</v>
      </c>
      <c r="Z708" s="23" t="s">
        <v>2219</v>
      </c>
      <c r="AA708" s="24" t="s">
        <v>2118</v>
      </c>
      <c r="AB708" s="76" t="s">
        <v>1310</v>
      </c>
    </row>
    <row r="709" spans="1:28" ht="33" x14ac:dyDescent="0.35">
      <c r="A709" s="10" t="s">
        <v>3971</v>
      </c>
      <c r="B709" s="11" t="s">
        <v>29</v>
      </c>
      <c r="C709" s="12" t="s">
        <v>3967</v>
      </c>
      <c r="D709" s="13" t="s">
        <v>3972</v>
      </c>
      <c r="E709" s="14" t="s">
        <v>30</v>
      </c>
      <c r="F709" s="14" t="s">
        <v>30</v>
      </c>
      <c r="G709" s="15" t="s">
        <v>30</v>
      </c>
      <c r="H709" s="16" t="s">
        <v>3973</v>
      </c>
      <c r="I709" s="13" t="s">
        <v>2215</v>
      </c>
      <c r="J709" s="13" t="s">
        <v>9</v>
      </c>
      <c r="K709" s="13">
        <v>416</v>
      </c>
      <c r="L709" s="17">
        <v>416</v>
      </c>
      <c r="M709" s="15" t="s">
        <v>3970</v>
      </c>
      <c r="N709" s="18">
        <v>1618123.0080331699</v>
      </c>
      <c r="O709" s="18">
        <v>629217.39130434801</v>
      </c>
      <c r="P709" s="19">
        <v>2247000</v>
      </c>
      <c r="Q709" s="20">
        <f t="shared" si="12"/>
        <v>817982.60869565245</v>
      </c>
      <c r="R709" s="20">
        <v>0</v>
      </c>
      <c r="S709" s="20">
        <f t="shared" si="16"/>
        <v>2436105.6167288222</v>
      </c>
      <c r="T709" s="20">
        <f t="shared" si="13"/>
        <v>2436100</v>
      </c>
      <c r="U709" s="21" t="s">
        <v>10</v>
      </c>
      <c r="V709" s="12" t="s">
        <v>2272</v>
      </c>
      <c r="W709" s="12" t="s">
        <v>2472</v>
      </c>
      <c r="X709" s="12" t="s">
        <v>2273</v>
      </c>
      <c r="Y709" s="22">
        <v>43294</v>
      </c>
      <c r="Z709" s="23" t="s">
        <v>2219</v>
      </c>
      <c r="AA709" s="24" t="s">
        <v>2119</v>
      </c>
      <c r="AB709" s="76" t="s">
        <v>30</v>
      </c>
    </row>
    <row r="710" spans="1:28" ht="33" x14ac:dyDescent="0.35">
      <c r="A710" s="10" t="s">
        <v>3974</v>
      </c>
      <c r="B710" s="11" t="s">
        <v>31</v>
      </c>
      <c r="C710" s="12" t="s">
        <v>3967</v>
      </c>
      <c r="D710" s="13" t="s">
        <v>3975</v>
      </c>
      <c r="E710" s="14" t="s">
        <v>32</v>
      </c>
      <c r="F710" s="14" t="s">
        <v>32</v>
      </c>
      <c r="G710" s="15" t="s">
        <v>32</v>
      </c>
      <c r="H710" s="16" t="s">
        <v>32</v>
      </c>
      <c r="I710" s="13" t="s">
        <v>2281</v>
      </c>
      <c r="J710" s="13" t="s">
        <v>14</v>
      </c>
      <c r="K710" s="13">
        <v>416</v>
      </c>
      <c r="L710" s="17">
        <v>416</v>
      </c>
      <c r="M710" s="15" t="s">
        <v>3970</v>
      </c>
      <c r="N710" s="18">
        <v>1618123.0080331699</v>
      </c>
      <c r="O710" s="18">
        <v>629217.39130434801</v>
      </c>
      <c r="P710" s="19">
        <v>2247000</v>
      </c>
      <c r="Q710" s="20">
        <f t="shared" si="12"/>
        <v>817982.60869565245</v>
      </c>
      <c r="R710" s="20">
        <v>0</v>
      </c>
      <c r="S710" s="20">
        <f t="shared" ref="S710:S770" si="17">+N710+Q710+R710</f>
        <v>2436105.6167288222</v>
      </c>
      <c r="T710" s="20">
        <f t="shared" si="13"/>
        <v>2436100</v>
      </c>
      <c r="U710" s="21" t="s">
        <v>10</v>
      </c>
      <c r="V710" s="12" t="s">
        <v>2272</v>
      </c>
      <c r="W710" s="12" t="s">
        <v>2472</v>
      </c>
      <c r="X710" s="12" t="s">
        <v>2273</v>
      </c>
      <c r="Y710" s="22">
        <v>43294</v>
      </c>
      <c r="Z710" s="23" t="s">
        <v>2219</v>
      </c>
      <c r="AA710" s="24" t="s">
        <v>2120</v>
      </c>
      <c r="AB710" s="76" t="s">
        <v>32</v>
      </c>
    </row>
    <row r="711" spans="1:28" ht="33" x14ac:dyDescent="0.35">
      <c r="A711" s="10" t="s">
        <v>3976</v>
      </c>
      <c r="B711" s="11" t="s">
        <v>33</v>
      </c>
      <c r="C711" s="12" t="s">
        <v>3967</v>
      </c>
      <c r="D711" s="13" t="s">
        <v>3977</v>
      </c>
      <c r="E711" s="14" t="s">
        <v>34</v>
      </c>
      <c r="F711" s="14" t="s">
        <v>34</v>
      </c>
      <c r="G711" s="15" t="s">
        <v>34</v>
      </c>
      <c r="H711" s="16" t="s">
        <v>34</v>
      </c>
      <c r="I711" s="13" t="s">
        <v>2215</v>
      </c>
      <c r="J711" s="13" t="s">
        <v>14</v>
      </c>
      <c r="K711" s="13">
        <v>416</v>
      </c>
      <c r="L711" s="17">
        <v>416</v>
      </c>
      <c r="M711" s="15" t="s">
        <v>3970</v>
      </c>
      <c r="N711" s="18">
        <v>1618123.0080331699</v>
      </c>
      <c r="O711" s="18">
        <v>629217.39130434801</v>
      </c>
      <c r="P711" s="19">
        <v>2247000</v>
      </c>
      <c r="Q711" s="20">
        <f t="shared" si="12"/>
        <v>817982.60869565245</v>
      </c>
      <c r="R711" s="20">
        <v>0</v>
      </c>
      <c r="S711" s="20">
        <f t="shared" si="17"/>
        <v>2436105.6167288222</v>
      </c>
      <c r="T711" s="20">
        <f t="shared" si="13"/>
        <v>2436100</v>
      </c>
      <c r="U711" s="21" t="s">
        <v>10</v>
      </c>
      <c r="V711" s="12" t="s">
        <v>2320</v>
      </c>
      <c r="W711" s="12" t="s">
        <v>2472</v>
      </c>
      <c r="X711" s="12" t="s">
        <v>2218</v>
      </c>
      <c r="Y711" s="22">
        <v>43294</v>
      </c>
      <c r="Z711" s="23" t="s">
        <v>2219</v>
      </c>
      <c r="AA711" s="24" t="s">
        <v>2121</v>
      </c>
      <c r="AB711" s="76" t="s">
        <v>34</v>
      </c>
    </row>
    <row r="712" spans="1:28" ht="33" x14ac:dyDescent="0.35">
      <c r="A712" s="10" t="s">
        <v>3978</v>
      </c>
      <c r="B712" s="11" t="s">
        <v>35</v>
      </c>
      <c r="C712" s="12" t="s">
        <v>3967</v>
      </c>
      <c r="D712" s="13" t="s">
        <v>3979</v>
      </c>
      <c r="E712" s="14" t="s">
        <v>36</v>
      </c>
      <c r="F712" s="14" t="s">
        <v>36</v>
      </c>
      <c r="G712" s="15" t="s">
        <v>36</v>
      </c>
      <c r="H712" s="16" t="s">
        <v>36</v>
      </c>
      <c r="I712" s="13" t="s">
        <v>2215</v>
      </c>
      <c r="J712" s="13" t="s">
        <v>9</v>
      </c>
      <c r="K712" s="13">
        <v>416</v>
      </c>
      <c r="L712" s="17">
        <v>416</v>
      </c>
      <c r="M712" s="15" t="s">
        <v>3970</v>
      </c>
      <c r="N712" s="18">
        <v>1618123.0080331699</v>
      </c>
      <c r="O712" s="18">
        <v>629217.39130434801</v>
      </c>
      <c r="P712" s="19">
        <v>2247000</v>
      </c>
      <c r="Q712" s="20">
        <f t="shared" si="12"/>
        <v>817982.60869565245</v>
      </c>
      <c r="R712" s="20">
        <v>0</v>
      </c>
      <c r="S712" s="20">
        <f t="shared" si="17"/>
        <v>2436105.6167288222</v>
      </c>
      <c r="T712" s="20">
        <f t="shared" si="13"/>
        <v>2436100</v>
      </c>
      <c r="U712" s="21" t="s">
        <v>10</v>
      </c>
      <c r="V712" s="12" t="s">
        <v>2320</v>
      </c>
      <c r="W712" s="12" t="s">
        <v>2472</v>
      </c>
      <c r="X712" s="12" t="s">
        <v>2218</v>
      </c>
      <c r="Y712" s="22">
        <v>43294</v>
      </c>
      <c r="Z712" s="23" t="s">
        <v>2219</v>
      </c>
      <c r="AA712" s="24" t="s">
        <v>2122</v>
      </c>
      <c r="AB712" s="76" t="s">
        <v>36</v>
      </c>
    </row>
    <row r="713" spans="1:28" ht="33" x14ac:dyDescent="0.35">
      <c r="A713" s="10" t="s">
        <v>3980</v>
      </c>
      <c r="B713" s="11" t="s">
        <v>37</v>
      </c>
      <c r="C713" s="12" t="s">
        <v>3967</v>
      </c>
      <c r="D713" s="13" t="s">
        <v>3981</v>
      </c>
      <c r="E713" s="14" t="s">
        <v>38</v>
      </c>
      <c r="F713" s="14" t="s">
        <v>38</v>
      </c>
      <c r="G713" s="15" t="s">
        <v>38</v>
      </c>
      <c r="H713" s="16" t="s">
        <v>38</v>
      </c>
      <c r="I713" s="13" t="s">
        <v>2281</v>
      </c>
      <c r="J713" s="13" t="s">
        <v>14</v>
      </c>
      <c r="K713" s="13">
        <v>416</v>
      </c>
      <c r="L713" s="17">
        <v>416</v>
      </c>
      <c r="M713" s="15" t="s">
        <v>3970</v>
      </c>
      <c r="N713" s="18">
        <v>1618123.0080331699</v>
      </c>
      <c r="O713" s="18">
        <v>629217.39130434801</v>
      </c>
      <c r="P713" s="19">
        <v>2247000</v>
      </c>
      <c r="Q713" s="20">
        <f t="shared" si="12"/>
        <v>817982.60869565245</v>
      </c>
      <c r="R713" s="20">
        <v>0</v>
      </c>
      <c r="S713" s="20">
        <f t="shared" si="17"/>
        <v>2436105.6167288222</v>
      </c>
      <c r="T713" s="20">
        <f t="shared" si="13"/>
        <v>2436100</v>
      </c>
      <c r="U713" s="21" t="s">
        <v>10</v>
      </c>
      <c r="V713" s="12" t="s">
        <v>2320</v>
      </c>
      <c r="W713" s="12" t="s">
        <v>2472</v>
      </c>
      <c r="X713" s="12" t="s">
        <v>2218</v>
      </c>
      <c r="Y713" s="22">
        <v>43294</v>
      </c>
      <c r="Z713" s="23" t="s">
        <v>2219</v>
      </c>
      <c r="AA713" s="24" t="s">
        <v>2123</v>
      </c>
      <c r="AB713" s="76" t="s">
        <v>38</v>
      </c>
    </row>
    <row r="714" spans="1:28" ht="33" x14ac:dyDescent="0.35">
      <c r="A714" s="10" t="s">
        <v>3982</v>
      </c>
      <c r="B714" s="11" t="s">
        <v>39</v>
      </c>
      <c r="C714" s="12" t="s">
        <v>3967</v>
      </c>
      <c r="D714" s="13" t="s">
        <v>3983</v>
      </c>
      <c r="E714" s="14" t="s">
        <v>40</v>
      </c>
      <c r="F714" s="14" t="s">
        <v>40</v>
      </c>
      <c r="G714" s="15" t="s">
        <v>40</v>
      </c>
      <c r="H714" s="16" t="s">
        <v>40</v>
      </c>
      <c r="I714" s="13" t="s">
        <v>2215</v>
      </c>
      <c r="J714" s="13" t="s">
        <v>14</v>
      </c>
      <c r="K714" s="13">
        <v>416</v>
      </c>
      <c r="L714" s="17">
        <v>416</v>
      </c>
      <c r="M714" s="15" t="s">
        <v>3970</v>
      </c>
      <c r="N714" s="18">
        <v>1618123.0080331699</v>
      </c>
      <c r="O714" s="18">
        <v>629217.39130434801</v>
      </c>
      <c r="P714" s="19">
        <v>2247000</v>
      </c>
      <c r="Q714" s="20">
        <f t="shared" si="12"/>
        <v>817982.60869565245</v>
      </c>
      <c r="R714" s="20">
        <v>0</v>
      </c>
      <c r="S714" s="20">
        <f t="shared" si="17"/>
        <v>2436105.6167288222</v>
      </c>
      <c r="T714" s="20">
        <f t="shared" si="13"/>
        <v>2436100</v>
      </c>
      <c r="U714" s="21" t="s">
        <v>10</v>
      </c>
      <c r="V714" s="12" t="s">
        <v>2216</v>
      </c>
      <c r="W714" s="12" t="s">
        <v>2472</v>
      </c>
      <c r="X714" s="12" t="s">
        <v>2226</v>
      </c>
      <c r="Y714" s="22">
        <v>43294</v>
      </c>
      <c r="Z714" s="23" t="s">
        <v>2219</v>
      </c>
      <c r="AA714" s="24" t="s">
        <v>2124</v>
      </c>
      <c r="AB714" s="76" t="s">
        <v>40</v>
      </c>
    </row>
    <row r="715" spans="1:28" ht="33" x14ac:dyDescent="0.35">
      <c r="A715" s="10" t="s">
        <v>3984</v>
      </c>
      <c r="B715" s="11" t="s">
        <v>869</v>
      </c>
      <c r="C715" s="12" t="s">
        <v>3985</v>
      </c>
      <c r="D715" s="13" t="s">
        <v>3986</v>
      </c>
      <c r="E715" s="14" t="s">
        <v>870</v>
      </c>
      <c r="F715" s="14" t="s">
        <v>870</v>
      </c>
      <c r="G715" s="15" t="s">
        <v>870</v>
      </c>
      <c r="H715" s="16" t="s">
        <v>3987</v>
      </c>
      <c r="I715" s="13" t="s">
        <v>2215</v>
      </c>
      <c r="J715" s="13" t="s">
        <v>9</v>
      </c>
      <c r="K715" s="13">
        <v>584</v>
      </c>
      <c r="L715" s="17">
        <v>584</v>
      </c>
      <c r="M715" s="15" t="s">
        <v>3988</v>
      </c>
      <c r="N715" s="18">
        <v>2668300.4963629302</v>
      </c>
      <c r="O715" s="18">
        <v>997043.47826086998</v>
      </c>
      <c r="P715" s="19">
        <v>3665000</v>
      </c>
      <c r="Q715" s="20">
        <f t="shared" si="12"/>
        <v>1296156.5217391308</v>
      </c>
      <c r="R715" s="20">
        <v>0</v>
      </c>
      <c r="S715" s="20">
        <f t="shared" si="17"/>
        <v>3964457.018102061</v>
      </c>
      <c r="T715" s="20">
        <f t="shared" si="13"/>
        <v>3964400</v>
      </c>
      <c r="U715" s="21" t="s">
        <v>10</v>
      </c>
      <c r="V715" s="12" t="s">
        <v>2272</v>
      </c>
      <c r="W715" s="12" t="s">
        <v>2472</v>
      </c>
      <c r="X715" s="12" t="s">
        <v>2273</v>
      </c>
      <c r="Y715" s="22">
        <v>43294</v>
      </c>
      <c r="Z715" s="23" t="s">
        <v>2219</v>
      </c>
      <c r="AA715" s="24" t="s">
        <v>2125</v>
      </c>
      <c r="AB715" s="76" t="s">
        <v>870</v>
      </c>
    </row>
    <row r="716" spans="1:28" ht="49.5" x14ac:dyDescent="0.35">
      <c r="A716" s="10" t="s">
        <v>3989</v>
      </c>
      <c r="B716" s="11" t="s">
        <v>871</v>
      </c>
      <c r="C716" s="12" t="s">
        <v>3985</v>
      </c>
      <c r="D716" s="13" t="s">
        <v>3990</v>
      </c>
      <c r="E716" s="14" t="s">
        <v>872</v>
      </c>
      <c r="F716" s="14" t="s">
        <v>872</v>
      </c>
      <c r="G716" s="15" t="s">
        <v>872</v>
      </c>
      <c r="H716" s="16" t="s">
        <v>3991</v>
      </c>
      <c r="I716" s="13" t="s">
        <v>2215</v>
      </c>
      <c r="J716" s="13" t="s">
        <v>9</v>
      </c>
      <c r="K716" s="13">
        <v>584</v>
      </c>
      <c r="L716" s="17">
        <v>584</v>
      </c>
      <c r="M716" s="15" t="s">
        <v>3988</v>
      </c>
      <c r="N716" s="18">
        <v>2668300.4963629302</v>
      </c>
      <c r="O716" s="18">
        <v>997043.47826086998</v>
      </c>
      <c r="P716" s="19">
        <v>3665000</v>
      </c>
      <c r="Q716" s="20">
        <f t="shared" si="12"/>
        <v>1296156.5217391308</v>
      </c>
      <c r="R716" s="20">
        <v>0</v>
      </c>
      <c r="S716" s="20">
        <f t="shared" si="17"/>
        <v>3964457.018102061</v>
      </c>
      <c r="T716" s="20">
        <f t="shared" si="13"/>
        <v>3964400</v>
      </c>
      <c r="U716" s="21" t="s">
        <v>10</v>
      </c>
      <c r="V716" s="12" t="s">
        <v>2635</v>
      </c>
      <c r="W716" s="12" t="s">
        <v>2472</v>
      </c>
      <c r="X716" s="12" t="s">
        <v>2368</v>
      </c>
      <c r="Y716" s="22">
        <v>43294</v>
      </c>
      <c r="Z716" s="23" t="s">
        <v>2219</v>
      </c>
      <c r="AA716" s="24" t="s">
        <v>2126</v>
      </c>
      <c r="AB716" s="76" t="s">
        <v>872</v>
      </c>
    </row>
    <row r="717" spans="1:28" ht="33" x14ac:dyDescent="0.35">
      <c r="A717" s="10" t="s">
        <v>3992</v>
      </c>
      <c r="B717" s="11" t="s">
        <v>873</v>
      </c>
      <c r="C717" s="12" t="s">
        <v>3985</v>
      </c>
      <c r="D717" s="13" t="s">
        <v>3993</v>
      </c>
      <c r="E717" s="14" t="s">
        <v>874</v>
      </c>
      <c r="F717" s="14" t="s">
        <v>874</v>
      </c>
      <c r="G717" s="15" t="s">
        <v>874</v>
      </c>
      <c r="H717" s="16" t="s">
        <v>874</v>
      </c>
      <c r="I717" s="13" t="s">
        <v>2215</v>
      </c>
      <c r="J717" s="13" t="s">
        <v>9</v>
      </c>
      <c r="K717" s="13">
        <v>584</v>
      </c>
      <c r="L717" s="17">
        <v>584</v>
      </c>
      <c r="M717" s="15" t="s">
        <v>3988</v>
      </c>
      <c r="N717" s="18">
        <v>2668300.4963629302</v>
      </c>
      <c r="O717" s="18">
        <v>997043.47826086998</v>
      </c>
      <c r="P717" s="19">
        <v>3665000</v>
      </c>
      <c r="Q717" s="20">
        <f t="shared" si="12"/>
        <v>1296156.5217391308</v>
      </c>
      <c r="R717" s="20">
        <v>0</v>
      </c>
      <c r="S717" s="20">
        <f t="shared" si="17"/>
        <v>3964457.018102061</v>
      </c>
      <c r="T717" s="20">
        <f t="shared" si="13"/>
        <v>3964400</v>
      </c>
      <c r="U717" s="21" t="s">
        <v>10</v>
      </c>
      <c r="V717" s="12" t="s">
        <v>2635</v>
      </c>
      <c r="W717" s="12" t="s">
        <v>2472</v>
      </c>
      <c r="X717" s="12" t="s">
        <v>2368</v>
      </c>
      <c r="Y717" s="22">
        <v>43294</v>
      </c>
      <c r="Z717" s="23" t="s">
        <v>2219</v>
      </c>
      <c r="AA717" s="24" t="s">
        <v>2127</v>
      </c>
      <c r="AB717" s="76" t="s">
        <v>874</v>
      </c>
    </row>
    <row r="718" spans="1:28" ht="49.5" x14ac:dyDescent="0.35">
      <c r="A718" s="10" t="s">
        <v>3994</v>
      </c>
      <c r="B718" s="11" t="s">
        <v>875</v>
      </c>
      <c r="C718" s="12" t="s">
        <v>3985</v>
      </c>
      <c r="D718" s="13" t="s">
        <v>3995</v>
      </c>
      <c r="E718" s="14" t="s">
        <v>876</v>
      </c>
      <c r="F718" s="14" t="s">
        <v>877</v>
      </c>
      <c r="G718" s="15" t="s">
        <v>876</v>
      </c>
      <c r="H718" s="16" t="s">
        <v>876</v>
      </c>
      <c r="I718" s="13" t="s">
        <v>2215</v>
      </c>
      <c r="J718" s="13" t="s">
        <v>14</v>
      </c>
      <c r="K718" s="13">
        <v>584</v>
      </c>
      <c r="L718" s="17">
        <v>584</v>
      </c>
      <c r="M718" s="15" t="s">
        <v>3988</v>
      </c>
      <c r="N718" s="18">
        <v>2668300.4963629302</v>
      </c>
      <c r="O718" s="18">
        <v>997043.47826086998</v>
      </c>
      <c r="P718" s="19">
        <v>3665000</v>
      </c>
      <c r="Q718" s="20">
        <f t="shared" si="12"/>
        <v>1296156.5217391308</v>
      </c>
      <c r="R718" s="20">
        <v>0</v>
      </c>
      <c r="S718" s="20">
        <f t="shared" si="17"/>
        <v>3964457.018102061</v>
      </c>
      <c r="T718" s="20">
        <f t="shared" si="13"/>
        <v>3964400</v>
      </c>
      <c r="U718" s="21" t="s">
        <v>10</v>
      </c>
      <c r="V718" s="12" t="s">
        <v>2635</v>
      </c>
      <c r="W718" s="12" t="s">
        <v>2472</v>
      </c>
      <c r="X718" s="12" t="s">
        <v>2368</v>
      </c>
      <c r="Y718" s="22">
        <v>43294</v>
      </c>
      <c r="Z718" s="23" t="s">
        <v>2219</v>
      </c>
      <c r="AA718" s="24" t="s">
        <v>2128</v>
      </c>
      <c r="AB718" s="76" t="s">
        <v>877</v>
      </c>
    </row>
    <row r="719" spans="1:28" ht="33" x14ac:dyDescent="0.35">
      <c r="A719" s="10" t="s">
        <v>3996</v>
      </c>
      <c r="B719" s="11" t="s">
        <v>878</v>
      </c>
      <c r="C719" s="12" t="s">
        <v>3985</v>
      </c>
      <c r="D719" s="13" t="s">
        <v>3997</v>
      </c>
      <c r="E719" s="14" t="s">
        <v>879</v>
      </c>
      <c r="F719" s="14" t="s">
        <v>879</v>
      </c>
      <c r="G719" s="15" t="s">
        <v>879</v>
      </c>
      <c r="H719" s="16" t="s">
        <v>3998</v>
      </c>
      <c r="I719" s="13" t="s">
        <v>2215</v>
      </c>
      <c r="J719" s="13" t="s">
        <v>14</v>
      </c>
      <c r="K719" s="13">
        <v>584</v>
      </c>
      <c r="L719" s="17">
        <v>584</v>
      </c>
      <c r="M719" s="15" t="s">
        <v>3988</v>
      </c>
      <c r="N719" s="18">
        <v>2668300.4963629302</v>
      </c>
      <c r="O719" s="18">
        <v>997043.47826086998</v>
      </c>
      <c r="P719" s="19">
        <v>3665000</v>
      </c>
      <c r="Q719" s="20">
        <f t="shared" si="12"/>
        <v>1296156.5217391308</v>
      </c>
      <c r="R719" s="20">
        <v>0</v>
      </c>
      <c r="S719" s="20">
        <f t="shared" si="17"/>
        <v>3964457.018102061</v>
      </c>
      <c r="T719" s="20">
        <f t="shared" si="13"/>
        <v>3964400</v>
      </c>
      <c r="U719" s="21" t="s">
        <v>10</v>
      </c>
      <c r="V719" s="12" t="s">
        <v>2320</v>
      </c>
      <c r="W719" s="12" t="s">
        <v>2472</v>
      </c>
      <c r="X719" s="12" t="s">
        <v>2218</v>
      </c>
      <c r="Y719" s="22">
        <v>43294</v>
      </c>
      <c r="Z719" s="23" t="s">
        <v>2219</v>
      </c>
      <c r="AA719" s="24" t="s">
        <v>2129</v>
      </c>
      <c r="AB719" s="76" t="s">
        <v>879</v>
      </c>
    </row>
    <row r="720" spans="1:28" ht="49.5" x14ac:dyDescent="0.35">
      <c r="A720" s="10" t="s">
        <v>3999</v>
      </c>
      <c r="B720" s="11" t="s">
        <v>880</v>
      </c>
      <c r="C720" s="12" t="s">
        <v>3985</v>
      </c>
      <c r="D720" s="13" t="s">
        <v>4000</v>
      </c>
      <c r="E720" s="14" t="s">
        <v>881</v>
      </c>
      <c r="F720" s="14" t="s">
        <v>882</v>
      </c>
      <c r="G720" s="15" t="s">
        <v>881</v>
      </c>
      <c r="H720" s="16" t="s">
        <v>881</v>
      </c>
      <c r="I720" s="13" t="s">
        <v>2234</v>
      </c>
      <c r="J720" s="13" t="s">
        <v>64</v>
      </c>
      <c r="K720" s="13">
        <v>584</v>
      </c>
      <c r="L720" s="17">
        <v>584</v>
      </c>
      <c r="M720" s="15" t="s">
        <v>3988</v>
      </c>
      <c r="N720" s="18">
        <v>2668300.4963629302</v>
      </c>
      <c r="O720" s="18">
        <v>997043.47826086998</v>
      </c>
      <c r="P720" s="19">
        <v>3665000</v>
      </c>
      <c r="Q720" s="20">
        <f t="shared" si="12"/>
        <v>1296156.5217391308</v>
      </c>
      <c r="R720" s="20">
        <v>0</v>
      </c>
      <c r="S720" s="20">
        <f t="shared" si="17"/>
        <v>3964457.018102061</v>
      </c>
      <c r="T720" s="20">
        <f t="shared" si="13"/>
        <v>3964400</v>
      </c>
      <c r="U720" s="21" t="s">
        <v>10</v>
      </c>
      <c r="V720" s="12" t="s">
        <v>2356</v>
      </c>
      <c r="W720" s="12" t="s">
        <v>2472</v>
      </c>
      <c r="X720" s="12" t="s">
        <v>2368</v>
      </c>
      <c r="Y720" s="22">
        <v>43294</v>
      </c>
      <c r="Z720" s="23" t="s">
        <v>2219</v>
      </c>
      <c r="AA720" s="24" t="s">
        <v>2130</v>
      </c>
      <c r="AB720" s="76" t="s">
        <v>882</v>
      </c>
    </row>
    <row r="721" spans="1:28" ht="33" x14ac:dyDescent="0.35">
      <c r="A721" s="10" t="s">
        <v>4001</v>
      </c>
      <c r="B721" s="11" t="s">
        <v>883</v>
      </c>
      <c r="C721" s="12" t="s">
        <v>3985</v>
      </c>
      <c r="D721" s="13" t="s">
        <v>4002</v>
      </c>
      <c r="E721" s="14" t="s">
        <v>884</v>
      </c>
      <c r="F721" s="14" t="s">
        <v>885</v>
      </c>
      <c r="G721" s="15" t="s">
        <v>884</v>
      </c>
      <c r="H721" s="16" t="s">
        <v>884</v>
      </c>
      <c r="I721" s="13" t="s">
        <v>2234</v>
      </c>
      <c r="J721" s="13" t="s">
        <v>9</v>
      </c>
      <c r="K721" s="13">
        <v>584</v>
      </c>
      <c r="L721" s="17">
        <v>584</v>
      </c>
      <c r="M721" s="15" t="s">
        <v>3988</v>
      </c>
      <c r="N721" s="18">
        <v>2668300.4963629302</v>
      </c>
      <c r="O721" s="18">
        <v>997043.47826086998</v>
      </c>
      <c r="P721" s="19">
        <v>3665000</v>
      </c>
      <c r="Q721" s="20">
        <f t="shared" si="12"/>
        <v>1296156.5217391308</v>
      </c>
      <c r="R721" s="20">
        <v>0</v>
      </c>
      <c r="S721" s="20">
        <f t="shared" si="17"/>
        <v>3964457.018102061</v>
      </c>
      <c r="T721" s="20">
        <f t="shared" si="13"/>
        <v>3964400</v>
      </c>
      <c r="U721" s="21" t="s">
        <v>10</v>
      </c>
      <c r="V721" s="12" t="s">
        <v>2356</v>
      </c>
      <c r="W721" s="12" t="s">
        <v>2472</v>
      </c>
      <c r="X721" s="12" t="s">
        <v>2368</v>
      </c>
      <c r="Y721" s="22">
        <v>43294</v>
      </c>
      <c r="Z721" s="23" t="s">
        <v>2219</v>
      </c>
      <c r="AA721" s="24" t="s">
        <v>2131</v>
      </c>
      <c r="AB721" s="76" t="s">
        <v>885</v>
      </c>
    </row>
    <row r="722" spans="1:28" ht="33" x14ac:dyDescent="0.35">
      <c r="A722" s="10" t="s">
        <v>4003</v>
      </c>
      <c r="B722" s="11" t="s">
        <v>886</v>
      </c>
      <c r="C722" s="12" t="s">
        <v>3985</v>
      </c>
      <c r="D722" s="13" t="s">
        <v>4004</v>
      </c>
      <c r="E722" s="14" t="s">
        <v>887</v>
      </c>
      <c r="F722" s="14" t="s">
        <v>888</v>
      </c>
      <c r="G722" s="15" t="s">
        <v>887</v>
      </c>
      <c r="H722" s="16" t="s">
        <v>887</v>
      </c>
      <c r="I722" s="13" t="s">
        <v>2234</v>
      </c>
      <c r="J722" s="13" t="s">
        <v>9</v>
      </c>
      <c r="K722" s="13">
        <v>584</v>
      </c>
      <c r="L722" s="17">
        <v>584</v>
      </c>
      <c r="M722" s="15" t="s">
        <v>3988</v>
      </c>
      <c r="N722" s="18">
        <v>2668300.4963629302</v>
      </c>
      <c r="O722" s="18">
        <v>997043.47826086998</v>
      </c>
      <c r="P722" s="19">
        <v>3665000</v>
      </c>
      <c r="Q722" s="20">
        <f t="shared" si="12"/>
        <v>1296156.5217391308</v>
      </c>
      <c r="R722" s="20">
        <v>0</v>
      </c>
      <c r="S722" s="20">
        <f t="shared" si="17"/>
        <v>3964457.018102061</v>
      </c>
      <c r="T722" s="20">
        <f t="shared" si="13"/>
        <v>3964400</v>
      </c>
      <c r="U722" s="21" t="s">
        <v>10</v>
      </c>
      <c r="V722" s="12" t="s">
        <v>2356</v>
      </c>
      <c r="W722" s="12" t="s">
        <v>2472</v>
      </c>
      <c r="X722" s="12" t="s">
        <v>2368</v>
      </c>
      <c r="Y722" s="22">
        <v>43294</v>
      </c>
      <c r="Z722" s="23" t="s">
        <v>2219</v>
      </c>
      <c r="AA722" s="24" t="s">
        <v>2132</v>
      </c>
      <c r="AB722" s="76" t="s">
        <v>888</v>
      </c>
    </row>
    <row r="723" spans="1:28" ht="33" x14ac:dyDescent="0.35">
      <c r="A723" s="10" t="s">
        <v>4005</v>
      </c>
      <c r="B723" s="11" t="s">
        <v>889</v>
      </c>
      <c r="C723" s="12" t="s">
        <v>3985</v>
      </c>
      <c r="D723" s="13" t="s">
        <v>4006</v>
      </c>
      <c r="E723" s="14" t="s">
        <v>890</v>
      </c>
      <c r="F723" s="14" t="s">
        <v>890</v>
      </c>
      <c r="G723" s="15" t="s">
        <v>890</v>
      </c>
      <c r="H723" s="16" t="s">
        <v>890</v>
      </c>
      <c r="I723" s="13" t="s">
        <v>2215</v>
      </c>
      <c r="J723" s="13" t="s">
        <v>14</v>
      </c>
      <c r="K723" s="13">
        <v>584</v>
      </c>
      <c r="L723" s="17">
        <v>584</v>
      </c>
      <c r="M723" s="15" t="s">
        <v>3988</v>
      </c>
      <c r="N723" s="18">
        <v>2668300.4963629302</v>
      </c>
      <c r="O723" s="18">
        <v>997043.47826086998</v>
      </c>
      <c r="P723" s="19">
        <v>3665000</v>
      </c>
      <c r="Q723" s="20">
        <f t="shared" si="12"/>
        <v>1296156.5217391308</v>
      </c>
      <c r="R723" s="20">
        <v>0</v>
      </c>
      <c r="S723" s="20">
        <f t="shared" si="17"/>
        <v>3964457.018102061</v>
      </c>
      <c r="T723" s="20">
        <f t="shared" si="13"/>
        <v>3964400</v>
      </c>
      <c r="U723" s="21" t="s">
        <v>10</v>
      </c>
      <c r="V723" s="12" t="s">
        <v>2356</v>
      </c>
      <c r="W723" s="12" t="s">
        <v>2472</v>
      </c>
      <c r="X723" s="12" t="s">
        <v>2368</v>
      </c>
      <c r="Y723" s="22">
        <v>43294</v>
      </c>
      <c r="Z723" s="23" t="s">
        <v>2219</v>
      </c>
      <c r="AA723" s="24" t="s">
        <v>2133</v>
      </c>
      <c r="AB723" s="76" t="s">
        <v>890</v>
      </c>
    </row>
    <row r="724" spans="1:28" ht="33" x14ac:dyDescent="0.35">
      <c r="A724" s="10" t="s">
        <v>4007</v>
      </c>
      <c r="B724" s="11" t="s">
        <v>891</v>
      </c>
      <c r="C724" s="12" t="s">
        <v>3985</v>
      </c>
      <c r="D724" s="13" t="s">
        <v>4008</v>
      </c>
      <c r="E724" s="14" t="s">
        <v>892</v>
      </c>
      <c r="F724" s="14" t="s">
        <v>892</v>
      </c>
      <c r="G724" s="15" t="s">
        <v>892</v>
      </c>
      <c r="H724" s="16" t="s">
        <v>892</v>
      </c>
      <c r="I724" s="13" t="s">
        <v>2215</v>
      </c>
      <c r="J724" s="13" t="s">
        <v>9</v>
      </c>
      <c r="K724" s="13">
        <v>584</v>
      </c>
      <c r="L724" s="17">
        <v>584</v>
      </c>
      <c r="M724" s="15" t="s">
        <v>3988</v>
      </c>
      <c r="N724" s="18">
        <v>2668300.4963629302</v>
      </c>
      <c r="O724" s="18">
        <v>997043.47826086998</v>
      </c>
      <c r="P724" s="19">
        <v>3665000</v>
      </c>
      <c r="Q724" s="20">
        <f t="shared" si="12"/>
        <v>1296156.5217391308</v>
      </c>
      <c r="R724" s="20">
        <v>0</v>
      </c>
      <c r="S724" s="20">
        <f t="shared" si="17"/>
        <v>3964457.018102061</v>
      </c>
      <c r="T724" s="20">
        <f t="shared" si="13"/>
        <v>3964400</v>
      </c>
      <c r="U724" s="21" t="s">
        <v>10</v>
      </c>
      <c r="V724" s="12" t="s">
        <v>2356</v>
      </c>
      <c r="W724" s="12" t="s">
        <v>2472</v>
      </c>
      <c r="X724" s="12" t="s">
        <v>2368</v>
      </c>
      <c r="Y724" s="22">
        <v>43294</v>
      </c>
      <c r="Z724" s="23" t="s">
        <v>2219</v>
      </c>
      <c r="AA724" s="24" t="s">
        <v>2134</v>
      </c>
      <c r="AB724" s="76" t="s">
        <v>892</v>
      </c>
    </row>
    <row r="725" spans="1:28" ht="33" x14ac:dyDescent="0.35">
      <c r="A725" s="10" t="s">
        <v>4009</v>
      </c>
      <c r="B725" s="11" t="s">
        <v>893</v>
      </c>
      <c r="C725" s="12" t="s">
        <v>3985</v>
      </c>
      <c r="D725" s="13" t="s">
        <v>4010</v>
      </c>
      <c r="E725" s="14" t="s">
        <v>894</v>
      </c>
      <c r="F725" s="14" t="s">
        <v>894</v>
      </c>
      <c r="G725" s="15" t="s">
        <v>894</v>
      </c>
      <c r="H725" s="16" t="s">
        <v>894</v>
      </c>
      <c r="I725" s="13" t="s">
        <v>2215</v>
      </c>
      <c r="J725" s="13" t="s">
        <v>14</v>
      </c>
      <c r="K725" s="13">
        <v>584</v>
      </c>
      <c r="L725" s="17">
        <v>584</v>
      </c>
      <c r="M725" s="15" t="s">
        <v>3988</v>
      </c>
      <c r="N725" s="18">
        <v>2668300.4963629302</v>
      </c>
      <c r="O725" s="18">
        <v>997043.47826086998</v>
      </c>
      <c r="P725" s="19">
        <v>3665000</v>
      </c>
      <c r="Q725" s="20">
        <f t="shared" si="12"/>
        <v>1296156.5217391308</v>
      </c>
      <c r="R725" s="20">
        <v>0</v>
      </c>
      <c r="S725" s="20">
        <f t="shared" si="17"/>
        <v>3964457.018102061</v>
      </c>
      <c r="T725" s="20">
        <f t="shared" si="13"/>
        <v>3964400</v>
      </c>
      <c r="U725" s="21" t="s">
        <v>10</v>
      </c>
      <c r="V725" s="12" t="s">
        <v>2356</v>
      </c>
      <c r="W725" s="12" t="s">
        <v>2472</v>
      </c>
      <c r="X725" s="12" t="s">
        <v>2368</v>
      </c>
      <c r="Y725" s="22">
        <v>43294</v>
      </c>
      <c r="Z725" s="23" t="s">
        <v>2219</v>
      </c>
      <c r="AA725" s="24" t="s">
        <v>2135</v>
      </c>
      <c r="AB725" s="76" t="s">
        <v>894</v>
      </c>
    </row>
    <row r="726" spans="1:28" ht="33" x14ac:dyDescent="0.35">
      <c r="A726" s="10" t="s">
        <v>4011</v>
      </c>
      <c r="B726" s="11" t="s">
        <v>895</v>
      </c>
      <c r="C726" s="12" t="s">
        <v>3985</v>
      </c>
      <c r="D726" s="13" t="s">
        <v>4012</v>
      </c>
      <c r="E726" s="14" t="s">
        <v>896</v>
      </c>
      <c r="F726" s="14" t="s">
        <v>896</v>
      </c>
      <c r="G726" s="15" t="s">
        <v>896</v>
      </c>
      <c r="H726" s="16" t="s">
        <v>896</v>
      </c>
      <c r="I726" s="13" t="s">
        <v>2215</v>
      </c>
      <c r="J726" s="13" t="s">
        <v>9</v>
      </c>
      <c r="K726" s="13">
        <v>584</v>
      </c>
      <c r="L726" s="17">
        <v>584</v>
      </c>
      <c r="M726" s="15" t="s">
        <v>3988</v>
      </c>
      <c r="N726" s="18">
        <v>2668300.4963629302</v>
      </c>
      <c r="O726" s="18">
        <v>997043.47826086998</v>
      </c>
      <c r="P726" s="19">
        <v>3665000</v>
      </c>
      <c r="Q726" s="20">
        <f t="shared" si="12"/>
        <v>1296156.5217391308</v>
      </c>
      <c r="R726" s="20">
        <v>0</v>
      </c>
      <c r="S726" s="20">
        <f t="shared" si="17"/>
        <v>3964457.018102061</v>
      </c>
      <c r="T726" s="20">
        <f t="shared" si="13"/>
        <v>3964400</v>
      </c>
      <c r="U726" s="21" t="s">
        <v>10</v>
      </c>
      <c r="V726" s="12" t="s">
        <v>2356</v>
      </c>
      <c r="W726" s="12" t="s">
        <v>2472</v>
      </c>
      <c r="X726" s="12" t="s">
        <v>2368</v>
      </c>
      <c r="Y726" s="22">
        <v>43294</v>
      </c>
      <c r="Z726" s="23" t="s">
        <v>2219</v>
      </c>
      <c r="AA726" s="24" t="s">
        <v>2136</v>
      </c>
      <c r="AB726" s="76" t="s">
        <v>896</v>
      </c>
    </row>
    <row r="727" spans="1:28" ht="33" x14ac:dyDescent="0.35">
      <c r="A727" s="10" t="s">
        <v>4013</v>
      </c>
      <c r="B727" s="11" t="s">
        <v>897</v>
      </c>
      <c r="C727" s="12" t="s">
        <v>3985</v>
      </c>
      <c r="D727" s="13" t="s">
        <v>4014</v>
      </c>
      <c r="E727" s="14" t="s">
        <v>898</v>
      </c>
      <c r="F727" s="14" t="s">
        <v>898</v>
      </c>
      <c r="G727" s="15" t="s">
        <v>898</v>
      </c>
      <c r="H727" s="16" t="s">
        <v>898</v>
      </c>
      <c r="I727" s="13" t="s">
        <v>2215</v>
      </c>
      <c r="J727" s="13" t="s">
        <v>9</v>
      </c>
      <c r="K727" s="13">
        <v>584</v>
      </c>
      <c r="L727" s="17">
        <v>584</v>
      </c>
      <c r="M727" s="15" t="s">
        <v>3988</v>
      </c>
      <c r="N727" s="18">
        <v>2668300.4963629302</v>
      </c>
      <c r="O727" s="18">
        <v>997043.47826086998</v>
      </c>
      <c r="P727" s="19">
        <v>3665000</v>
      </c>
      <c r="Q727" s="20">
        <f t="shared" si="12"/>
        <v>1296156.5217391308</v>
      </c>
      <c r="R727" s="20">
        <v>0</v>
      </c>
      <c r="S727" s="20">
        <f t="shared" si="17"/>
        <v>3964457.018102061</v>
      </c>
      <c r="T727" s="20">
        <f t="shared" si="13"/>
        <v>3964400</v>
      </c>
      <c r="U727" s="21" t="s">
        <v>10</v>
      </c>
      <c r="V727" s="12" t="s">
        <v>2356</v>
      </c>
      <c r="W727" s="12" t="s">
        <v>2472</v>
      </c>
      <c r="X727" s="12" t="s">
        <v>2368</v>
      </c>
      <c r="Y727" s="22">
        <v>43294</v>
      </c>
      <c r="Z727" s="23" t="s">
        <v>2219</v>
      </c>
      <c r="AA727" s="24" t="s">
        <v>2137</v>
      </c>
      <c r="AB727" s="76" t="s">
        <v>898</v>
      </c>
    </row>
    <row r="728" spans="1:28" ht="33" x14ac:dyDescent="0.35">
      <c r="A728" s="10" t="s">
        <v>4015</v>
      </c>
      <c r="B728" s="11" t="s">
        <v>899</v>
      </c>
      <c r="C728" s="12" t="s">
        <v>3985</v>
      </c>
      <c r="D728" s="13" t="s">
        <v>4016</v>
      </c>
      <c r="E728" s="14" t="s">
        <v>900</v>
      </c>
      <c r="F728" s="14" t="s">
        <v>900</v>
      </c>
      <c r="G728" s="15" t="s">
        <v>900</v>
      </c>
      <c r="H728" s="16" t="s">
        <v>900</v>
      </c>
      <c r="I728" s="13" t="s">
        <v>2215</v>
      </c>
      <c r="J728" s="13" t="s">
        <v>9</v>
      </c>
      <c r="K728" s="13">
        <v>584</v>
      </c>
      <c r="L728" s="17">
        <v>584</v>
      </c>
      <c r="M728" s="15" t="s">
        <v>3988</v>
      </c>
      <c r="N728" s="18">
        <v>2668300.4963629302</v>
      </c>
      <c r="O728" s="18">
        <v>997043.47826086998</v>
      </c>
      <c r="P728" s="19">
        <v>3665000</v>
      </c>
      <c r="Q728" s="20">
        <f t="shared" si="12"/>
        <v>1296156.5217391308</v>
      </c>
      <c r="R728" s="20">
        <v>0</v>
      </c>
      <c r="S728" s="20">
        <f t="shared" si="17"/>
        <v>3964457.018102061</v>
      </c>
      <c r="T728" s="20">
        <f t="shared" si="13"/>
        <v>3964400</v>
      </c>
      <c r="U728" s="21" t="s">
        <v>10</v>
      </c>
      <c r="V728" s="12" t="s">
        <v>2356</v>
      </c>
      <c r="W728" s="12" t="s">
        <v>2472</v>
      </c>
      <c r="X728" s="12" t="s">
        <v>2368</v>
      </c>
      <c r="Y728" s="22">
        <v>43294</v>
      </c>
      <c r="Z728" s="23" t="s">
        <v>2219</v>
      </c>
      <c r="AA728" s="24" t="s">
        <v>2138</v>
      </c>
      <c r="AB728" s="76" t="s">
        <v>900</v>
      </c>
    </row>
    <row r="729" spans="1:28" ht="33" x14ac:dyDescent="0.35">
      <c r="A729" s="10" t="s">
        <v>4017</v>
      </c>
      <c r="B729" s="11" t="s">
        <v>901</v>
      </c>
      <c r="C729" s="12" t="s">
        <v>3985</v>
      </c>
      <c r="D729" s="13" t="s">
        <v>4018</v>
      </c>
      <c r="E729" s="14" t="s">
        <v>902</v>
      </c>
      <c r="F729" s="14" t="s">
        <v>902</v>
      </c>
      <c r="G729" s="15" t="s">
        <v>902</v>
      </c>
      <c r="H729" s="16" t="s">
        <v>902</v>
      </c>
      <c r="I729" s="13" t="s">
        <v>2215</v>
      </c>
      <c r="J729" s="13" t="s">
        <v>9</v>
      </c>
      <c r="K729" s="13">
        <v>584</v>
      </c>
      <c r="L729" s="17">
        <v>584</v>
      </c>
      <c r="M729" s="15" t="s">
        <v>3988</v>
      </c>
      <c r="N729" s="18">
        <v>2668300.4963629302</v>
      </c>
      <c r="O729" s="18">
        <v>997043.47826086998</v>
      </c>
      <c r="P729" s="19">
        <v>3665000</v>
      </c>
      <c r="Q729" s="20">
        <f t="shared" si="12"/>
        <v>1296156.5217391308</v>
      </c>
      <c r="R729" s="20">
        <v>0</v>
      </c>
      <c r="S729" s="20">
        <f t="shared" si="17"/>
        <v>3964457.018102061</v>
      </c>
      <c r="T729" s="20">
        <f t="shared" si="13"/>
        <v>3964400</v>
      </c>
      <c r="U729" s="21" t="s">
        <v>10</v>
      </c>
      <c r="V729" s="12" t="s">
        <v>2356</v>
      </c>
      <c r="W729" s="12" t="s">
        <v>2472</v>
      </c>
      <c r="X729" s="12" t="s">
        <v>2368</v>
      </c>
      <c r="Y729" s="22">
        <v>43294</v>
      </c>
      <c r="Z729" s="23" t="s">
        <v>2219</v>
      </c>
      <c r="AA729" s="24" t="s">
        <v>2139</v>
      </c>
      <c r="AB729" s="76" t="s">
        <v>902</v>
      </c>
    </row>
    <row r="730" spans="1:28" ht="33" x14ac:dyDescent="0.35">
      <c r="A730" s="10" t="s">
        <v>4019</v>
      </c>
      <c r="B730" s="11" t="s">
        <v>903</v>
      </c>
      <c r="C730" s="12" t="s">
        <v>4020</v>
      </c>
      <c r="D730" s="13" t="s">
        <v>4021</v>
      </c>
      <c r="E730" s="14" t="s">
        <v>904</v>
      </c>
      <c r="F730" s="14" t="s">
        <v>904</v>
      </c>
      <c r="G730" s="15" t="s">
        <v>904</v>
      </c>
      <c r="H730" s="16" t="s">
        <v>904</v>
      </c>
      <c r="I730" s="13" t="s">
        <v>2215</v>
      </c>
      <c r="J730" s="13" t="s">
        <v>14</v>
      </c>
      <c r="K730" s="13">
        <v>585</v>
      </c>
      <c r="L730" s="17">
        <v>585</v>
      </c>
      <c r="M730" s="15" t="s">
        <v>4022</v>
      </c>
      <c r="N730" s="18">
        <v>1883685.16095147</v>
      </c>
      <c r="O730" s="18">
        <v>538434.78260869603</v>
      </c>
      <c r="P730" s="19">
        <v>2422000</v>
      </c>
      <c r="Q730" s="20">
        <f t="shared" si="12"/>
        <v>699965.2173913049</v>
      </c>
      <c r="R730" s="20">
        <v>0</v>
      </c>
      <c r="S730" s="20">
        <f t="shared" si="17"/>
        <v>2583650.3783427747</v>
      </c>
      <c r="T730" s="20">
        <f t="shared" si="13"/>
        <v>2583600</v>
      </c>
      <c r="U730" s="21" t="s">
        <v>10</v>
      </c>
      <c r="V730" s="12" t="s">
        <v>2272</v>
      </c>
      <c r="W730" s="12" t="s">
        <v>2472</v>
      </c>
      <c r="X730" s="12" t="s">
        <v>2273</v>
      </c>
      <c r="Y730" s="22">
        <v>43294</v>
      </c>
      <c r="Z730" s="23" t="s">
        <v>2219</v>
      </c>
      <c r="AA730" s="24" t="s">
        <v>2140</v>
      </c>
      <c r="AB730" s="76" t="s">
        <v>904</v>
      </c>
    </row>
    <row r="731" spans="1:28" ht="33" x14ac:dyDescent="0.35">
      <c r="A731" s="10" t="s">
        <v>4023</v>
      </c>
      <c r="B731" s="11" t="s">
        <v>905</v>
      </c>
      <c r="C731" s="12" t="s">
        <v>4020</v>
      </c>
      <c r="D731" s="13" t="s">
        <v>4024</v>
      </c>
      <c r="E731" s="14" t="s">
        <v>906</v>
      </c>
      <c r="F731" s="14" t="s">
        <v>906</v>
      </c>
      <c r="G731" s="15" t="s">
        <v>906</v>
      </c>
      <c r="H731" s="16" t="s">
        <v>906</v>
      </c>
      <c r="I731" s="13" t="s">
        <v>2215</v>
      </c>
      <c r="J731" s="13" t="s">
        <v>14</v>
      </c>
      <c r="K731" s="13">
        <v>585</v>
      </c>
      <c r="L731" s="17">
        <v>585</v>
      </c>
      <c r="M731" s="15" t="s">
        <v>4022</v>
      </c>
      <c r="N731" s="18">
        <v>1883685.16095147</v>
      </c>
      <c r="O731" s="18">
        <v>538434.78260869603</v>
      </c>
      <c r="P731" s="19">
        <v>2422000</v>
      </c>
      <c r="Q731" s="20">
        <f t="shared" si="12"/>
        <v>699965.2173913049</v>
      </c>
      <c r="R731" s="20">
        <v>0</v>
      </c>
      <c r="S731" s="20">
        <f t="shared" si="17"/>
        <v>2583650.3783427747</v>
      </c>
      <c r="T731" s="20">
        <f t="shared" si="13"/>
        <v>2583600</v>
      </c>
      <c r="U731" s="21" t="s">
        <v>10</v>
      </c>
      <c r="V731" s="12" t="s">
        <v>2272</v>
      </c>
      <c r="W731" s="12" t="s">
        <v>2472</v>
      </c>
      <c r="X731" s="12" t="s">
        <v>2273</v>
      </c>
      <c r="Y731" s="22">
        <v>43294</v>
      </c>
      <c r="Z731" s="23" t="s">
        <v>2219</v>
      </c>
      <c r="AA731" s="24" t="s">
        <v>2141</v>
      </c>
      <c r="AB731" s="76" t="s">
        <v>906</v>
      </c>
    </row>
    <row r="732" spans="1:28" ht="33" x14ac:dyDescent="0.35">
      <c r="A732" s="10" t="s">
        <v>4025</v>
      </c>
      <c r="B732" s="11" t="s">
        <v>907</v>
      </c>
      <c r="C732" s="12" t="s">
        <v>4020</v>
      </c>
      <c r="D732" s="13" t="s">
        <v>4026</v>
      </c>
      <c r="E732" s="14" t="s">
        <v>908</v>
      </c>
      <c r="F732" s="14" t="s">
        <v>908</v>
      </c>
      <c r="G732" s="15" t="s">
        <v>908</v>
      </c>
      <c r="H732" s="16" t="s">
        <v>908</v>
      </c>
      <c r="I732" s="13" t="s">
        <v>2281</v>
      </c>
      <c r="J732" s="13" t="s">
        <v>9</v>
      </c>
      <c r="K732" s="13">
        <v>585</v>
      </c>
      <c r="L732" s="17">
        <v>585</v>
      </c>
      <c r="M732" s="15" t="s">
        <v>4022</v>
      </c>
      <c r="N732" s="18">
        <v>1883685.16095147</v>
      </c>
      <c r="O732" s="18">
        <v>538434.78260869603</v>
      </c>
      <c r="P732" s="19">
        <v>2422000</v>
      </c>
      <c r="Q732" s="20">
        <f t="shared" si="12"/>
        <v>699965.2173913049</v>
      </c>
      <c r="R732" s="20">
        <v>0</v>
      </c>
      <c r="S732" s="20">
        <f t="shared" si="17"/>
        <v>2583650.3783427747</v>
      </c>
      <c r="T732" s="20">
        <f t="shared" si="13"/>
        <v>2583600</v>
      </c>
      <c r="U732" s="21" t="s">
        <v>10</v>
      </c>
      <c r="V732" s="12" t="s">
        <v>2272</v>
      </c>
      <c r="W732" s="12" t="s">
        <v>2472</v>
      </c>
      <c r="X732" s="12" t="s">
        <v>2273</v>
      </c>
      <c r="Y732" s="22">
        <v>43294</v>
      </c>
      <c r="Z732" s="23" t="s">
        <v>2219</v>
      </c>
      <c r="AA732" s="24" t="s">
        <v>2142</v>
      </c>
      <c r="AB732" s="76" t="s">
        <v>908</v>
      </c>
    </row>
    <row r="733" spans="1:28" ht="33" x14ac:dyDescent="0.35">
      <c r="A733" s="10" t="s">
        <v>4027</v>
      </c>
      <c r="B733" s="11" t="s">
        <v>909</v>
      </c>
      <c r="C733" s="12" t="s">
        <v>4020</v>
      </c>
      <c r="D733" s="13" t="s">
        <v>4028</v>
      </c>
      <c r="E733" s="14" t="s">
        <v>910</v>
      </c>
      <c r="F733" s="14" t="s">
        <v>910</v>
      </c>
      <c r="G733" s="15" t="s">
        <v>910</v>
      </c>
      <c r="H733" s="16" t="s">
        <v>4029</v>
      </c>
      <c r="I733" s="13" t="s">
        <v>2234</v>
      </c>
      <c r="J733" s="13" t="s">
        <v>9</v>
      </c>
      <c r="K733" s="13">
        <v>585</v>
      </c>
      <c r="L733" s="17">
        <v>585</v>
      </c>
      <c r="M733" s="15" t="s">
        <v>4022</v>
      </c>
      <c r="N733" s="18">
        <v>1883685.16095147</v>
      </c>
      <c r="O733" s="18">
        <v>538434.78260869603</v>
      </c>
      <c r="P733" s="19">
        <v>2422000</v>
      </c>
      <c r="Q733" s="20">
        <f t="shared" si="12"/>
        <v>699965.2173913049</v>
      </c>
      <c r="R733" s="20">
        <v>0</v>
      </c>
      <c r="S733" s="20">
        <f t="shared" si="17"/>
        <v>2583650.3783427747</v>
      </c>
      <c r="T733" s="20">
        <f t="shared" si="13"/>
        <v>2583600</v>
      </c>
      <c r="U733" s="21" t="s">
        <v>10</v>
      </c>
      <c r="V733" s="12" t="s">
        <v>2272</v>
      </c>
      <c r="W733" s="12" t="s">
        <v>2472</v>
      </c>
      <c r="X733" s="12" t="s">
        <v>2273</v>
      </c>
      <c r="Y733" s="22">
        <v>43294</v>
      </c>
      <c r="Z733" s="23" t="s">
        <v>2219</v>
      </c>
      <c r="AA733" s="24" t="s">
        <v>2143</v>
      </c>
      <c r="AB733" s="76" t="s">
        <v>910</v>
      </c>
    </row>
    <row r="734" spans="1:28" ht="49.5" x14ac:dyDescent="0.35">
      <c r="A734" s="10" t="s">
        <v>4030</v>
      </c>
      <c r="B734" s="11" t="s">
        <v>911</v>
      </c>
      <c r="C734" s="12" t="s">
        <v>4020</v>
      </c>
      <c r="D734" s="13" t="s">
        <v>4031</v>
      </c>
      <c r="E734" s="14" t="s">
        <v>912</v>
      </c>
      <c r="F734" s="14" t="s">
        <v>913</v>
      </c>
      <c r="G734" s="15" t="s">
        <v>912</v>
      </c>
      <c r="H734" s="16" t="s">
        <v>912</v>
      </c>
      <c r="I734" s="13" t="s">
        <v>2215</v>
      </c>
      <c r="J734" s="13" t="s">
        <v>9</v>
      </c>
      <c r="K734" s="13">
        <v>585</v>
      </c>
      <c r="L734" s="17">
        <v>585</v>
      </c>
      <c r="M734" s="15" t="s">
        <v>4022</v>
      </c>
      <c r="N734" s="18">
        <v>1883685.16095147</v>
      </c>
      <c r="O734" s="18">
        <v>538434.78260869603</v>
      </c>
      <c r="P734" s="19">
        <v>2422000</v>
      </c>
      <c r="Q734" s="20">
        <f t="shared" si="12"/>
        <v>699965.2173913049</v>
      </c>
      <c r="R734" s="20">
        <v>0</v>
      </c>
      <c r="S734" s="20">
        <f t="shared" si="17"/>
        <v>2583650.3783427747</v>
      </c>
      <c r="T734" s="20">
        <f t="shared" si="13"/>
        <v>2583600</v>
      </c>
      <c r="U734" s="21" t="s">
        <v>10</v>
      </c>
      <c r="V734" s="12" t="s">
        <v>2635</v>
      </c>
      <c r="W734" s="12" t="s">
        <v>2472</v>
      </c>
      <c r="X734" s="12" t="s">
        <v>2368</v>
      </c>
      <c r="Y734" s="22">
        <v>43294</v>
      </c>
      <c r="Z734" s="23" t="s">
        <v>2219</v>
      </c>
      <c r="AA734" s="24" t="s">
        <v>2144</v>
      </c>
      <c r="AB734" s="76" t="s">
        <v>913</v>
      </c>
    </row>
    <row r="735" spans="1:28" ht="33" x14ac:dyDescent="0.35">
      <c r="A735" s="10" t="s">
        <v>4032</v>
      </c>
      <c r="B735" s="11" t="s">
        <v>914</v>
      </c>
      <c r="C735" s="12" t="s">
        <v>4020</v>
      </c>
      <c r="D735" s="13" t="s">
        <v>4033</v>
      </c>
      <c r="E735" s="14" t="s">
        <v>915</v>
      </c>
      <c r="F735" s="14" t="s">
        <v>915</v>
      </c>
      <c r="G735" s="15" t="s">
        <v>915</v>
      </c>
      <c r="H735" s="16" t="s">
        <v>915</v>
      </c>
      <c r="I735" s="13" t="s">
        <v>2215</v>
      </c>
      <c r="J735" s="13" t="s">
        <v>14</v>
      </c>
      <c r="K735" s="13">
        <v>585</v>
      </c>
      <c r="L735" s="17">
        <v>585</v>
      </c>
      <c r="M735" s="15" t="s">
        <v>4022</v>
      </c>
      <c r="N735" s="18">
        <v>1883685.16095147</v>
      </c>
      <c r="O735" s="18">
        <v>538434.78260869603</v>
      </c>
      <c r="P735" s="19">
        <v>2422000</v>
      </c>
      <c r="Q735" s="20">
        <f t="shared" si="12"/>
        <v>699965.2173913049</v>
      </c>
      <c r="R735" s="20">
        <v>0</v>
      </c>
      <c r="S735" s="20">
        <f t="shared" si="17"/>
        <v>2583650.3783427747</v>
      </c>
      <c r="T735" s="20">
        <f t="shared" si="13"/>
        <v>2583600</v>
      </c>
      <c r="U735" s="21" t="s">
        <v>10</v>
      </c>
      <c r="V735" s="12" t="s">
        <v>2320</v>
      </c>
      <c r="W735" s="12" t="s">
        <v>2472</v>
      </c>
      <c r="X735" s="12" t="s">
        <v>2226</v>
      </c>
      <c r="Y735" s="22">
        <v>43294</v>
      </c>
      <c r="Z735" s="23" t="s">
        <v>2219</v>
      </c>
      <c r="AA735" s="24" t="s">
        <v>2145</v>
      </c>
      <c r="AB735" s="76" t="s">
        <v>915</v>
      </c>
    </row>
    <row r="736" spans="1:28" ht="33" x14ac:dyDescent="0.35">
      <c r="A736" s="10" t="s">
        <v>4034</v>
      </c>
      <c r="B736" s="11" t="s">
        <v>916</v>
      </c>
      <c r="C736" s="12" t="s">
        <v>4020</v>
      </c>
      <c r="D736" s="13" t="s">
        <v>4035</v>
      </c>
      <c r="E736" s="14" t="s">
        <v>917</v>
      </c>
      <c r="F736" s="14" t="s">
        <v>917</v>
      </c>
      <c r="G736" s="15" t="s">
        <v>917</v>
      </c>
      <c r="H736" s="16" t="s">
        <v>4036</v>
      </c>
      <c r="I736" s="13" t="s">
        <v>2215</v>
      </c>
      <c r="J736" s="13" t="s">
        <v>9</v>
      </c>
      <c r="K736" s="13">
        <v>585</v>
      </c>
      <c r="L736" s="17">
        <v>585</v>
      </c>
      <c r="M736" s="15" t="s">
        <v>4022</v>
      </c>
      <c r="N736" s="18">
        <v>1883685.16095147</v>
      </c>
      <c r="O736" s="18">
        <v>538434.78260869603</v>
      </c>
      <c r="P736" s="19">
        <v>2422000</v>
      </c>
      <c r="Q736" s="20">
        <f t="shared" si="12"/>
        <v>699965.2173913049</v>
      </c>
      <c r="R736" s="20">
        <v>0</v>
      </c>
      <c r="S736" s="20">
        <f t="shared" si="17"/>
        <v>2583650.3783427747</v>
      </c>
      <c r="T736" s="20">
        <f t="shared" si="13"/>
        <v>2583600</v>
      </c>
      <c r="U736" s="21" t="s">
        <v>10</v>
      </c>
      <c r="V736" s="12" t="s">
        <v>2320</v>
      </c>
      <c r="W736" s="12" t="s">
        <v>2472</v>
      </c>
      <c r="X736" s="12" t="s">
        <v>2218</v>
      </c>
      <c r="Y736" s="22">
        <v>43294</v>
      </c>
      <c r="Z736" s="23" t="s">
        <v>2219</v>
      </c>
      <c r="AA736" s="24" t="s">
        <v>2146</v>
      </c>
      <c r="AB736" s="76" t="s">
        <v>917</v>
      </c>
    </row>
    <row r="737" spans="1:28" ht="33" x14ac:dyDescent="0.35">
      <c r="A737" s="10" t="s">
        <v>4037</v>
      </c>
      <c r="B737" s="11" t="s">
        <v>918</v>
      </c>
      <c r="C737" s="12" t="s">
        <v>4020</v>
      </c>
      <c r="D737" s="13" t="s">
        <v>4038</v>
      </c>
      <c r="E737" s="14" t="s">
        <v>904</v>
      </c>
      <c r="F737" s="14" t="s">
        <v>904</v>
      </c>
      <c r="G737" s="15" t="s">
        <v>904</v>
      </c>
      <c r="H737" s="16" t="s">
        <v>904</v>
      </c>
      <c r="I737" s="13" t="s">
        <v>2215</v>
      </c>
      <c r="J737" s="13" t="s">
        <v>14</v>
      </c>
      <c r="K737" s="13">
        <v>585</v>
      </c>
      <c r="L737" s="17">
        <v>585</v>
      </c>
      <c r="M737" s="15" t="s">
        <v>4022</v>
      </c>
      <c r="N737" s="18">
        <v>1883685.16095147</v>
      </c>
      <c r="O737" s="18">
        <v>538434.78260869603</v>
      </c>
      <c r="P737" s="19">
        <v>2422000</v>
      </c>
      <c r="Q737" s="20">
        <f t="shared" si="12"/>
        <v>699965.2173913049</v>
      </c>
      <c r="R737" s="20">
        <v>0</v>
      </c>
      <c r="S737" s="20">
        <f t="shared" si="17"/>
        <v>2583650.3783427747</v>
      </c>
      <c r="T737" s="20">
        <f t="shared" si="13"/>
        <v>2583600</v>
      </c>
      <c r="U737" s="21" t="s">
        <v>10</v>
      </c>
      <c r="V737" s="12" t="s">
        <v>4039</v>
      </c>
      <c r="W737" s="12" t="s">
        <v>2472</v>
      </c>
      <c r="X737" s="12" t="s">
        <v>2253</v>
      </c>
      <c r="Y737" s="22">
        <v>43294</v>
      </c>
      <c r="Z737" s="23" t="s">
        <v>2219</v>
      </c>
      <c r="AA737" s="24" t="s">
        <v>2147</v>
      </c>
      <c r="AB737" s="76" t="s">
        <v>904</v>
      </c>
    </row>
    <row r="738" spans="1:28" ht="33" x14ac:dyDescent="0.35">
      <c r="A738" s="10" t="s">
        <v>4040</v>
      </c>
      <c r="B738" s="11" t="s">
        <v>919</v>
      </c>
      <c r="C738" s="12" t="s">
        <v>4020</v>
      </c>
      <c r="D738" s="13" t="s">
        <v>4041</v>
      </c>
      <c r="E738" s="14" t="s">
        <v>920</v>
      </c>
      <c r="F738" s="14" t="s">
        <v>920</v>
      </c>
      <c r="G738" s="15" t="s">
        <v>920</v>
      </c>
      <c r="H738" s="16" t="s">
        <v>920</v>
      </c>
      <c r="I738" s="13" t="s">
        <v>2281</v>
      </c>
      <c r="J738" s="13" t="s">
        <v>9</v>
      </c>
      <c r="K738" s="13">
        <v>585</v>
      </c>
      <c r="L738" s="17">
        <v>585</v>
      </c>
      <c r="M738" s="15" t="s">
        <v>4022</v>
      </c>
      <c r="N738" s="18">
        <v>1883685.16095147</v>
      </c>
      <c r="O738" s="18">
        <v>538434.78260869603</v>
      </c>
      <c r="P738" s="19">
        <v>2422000</v>
      </c>
      <c r="Q738" s="20">
        <f t="shared" si="12"/>
        <v>699965.2173913049</v>
      </c>
      <c r="R738" s="20">
        <v>0</v>
      </c>
      <c r="S738" s="20">
        <f t="shared" si="17"/>
        <v>2583650.3783427747</v>
      </c>
      <c r="T738" s="20">
        <f t="shared" si="13"/>
        <v>2583600</v>
      </c>
      <c r="U738" s="21" t="s">
        <v>10</v>
      </c>
      <c r="V738" s="12" t="s">
        <v>4039</v>
      </c>
      <c r="W738" s="12" t="s">
        <v>2472</v>
      </c>
      <c r="X738" s="12" t="s">
        <v>2253</v>
      </c>
      <c r="Y738" s="22">
        <v>43294</v>
      </c>
      <c r="Z738" s="23" t="s">
        <v>2219</v>
      </c>
      <c r="AA738" s="24" t="s">
        <v>2148</v>
      </c>
      <c r="AB738" s="76" t="s">
        <v>920</v>
      </c>
    </row>
    <row r="739" spans="1:28" ht="49.5" x14ac:dyDescent="0.35">
      <c r="A739" s="10" t="s">
        <v>4042</v>
      </c>
      <c r="B739" s="11" t="s">
        <v>921</v>
      </c>
      <c r="C739" s="12" t="s">
        <v>4020</v>
      </c>
      <c r="D739" s="13" t="s">
        <v>4000</v>
      </c>
      <c r="E739" s="14" t="s">
        <v>881</v>
      </c>
      <c r="F739" s="14" t="s">
        <v>882</v>
      </c>
      <c r="G739" s="15" t="s">
        <v>881</v>
      </c>
      <c r="H739" s="16" t="s">
        <v>881</v>
      </c>
      <c r="I739" s="13" t="s">
        <v>2234</v>
      </c>
      <c r="J739" s="13" t="s">
        <v>64</v>
      </c>
      <c r="K739" s="13">
        <v>585</v>
      </c>
      <c r="L739" s="17">
        <v>585</v>
      </c>
      <c r="M739" s="15" t="s">
        <v>4022</v>
      </c>
      <c r="N739" s="18">
        <v>1883685.16095147</v>
      </c>
      <c r="O739" s="18">
        <v>538434.78260869603</v>
      </c>
      <c r="P739" s="19">
        <v>2422000</v>
      </c>
      <c r="Q739" s="20">
        <f t="shared" si="12"/>
        <v>699965.2173913049</v>
      </c>
      <c r="R739" s="20">
        <v>0</v>
      </c>
      <c r="S739" s="20">
        <f t="shared" si="17"/>
        <v>2583650.3783427747</v>
      </c>
      <c r="T739" s="20">
        <f t="shared" si="13"/>
        <v>2583600</v>
      </c>
      <c r="U739" s="21" t="s">
        <v>10</v>
      </c>
      <c r="V739" s="12" t="s">
        <v>2356</v>
      </c>
      <c r="W739" s="12" t="s">
        <v>2472</v>
      </c>
      <c r="X739" s="12" t="s">
        <v>2368</v>
      </c>
      <c r="Y739" s="22">
        <v>43294</v>
      </c>
      <c r="Z739" s="23" t="s">
        <v>2219</v>
      </c>
      <c r="AA739" s="24" t="s">
        <v>2149</v>
      </c>
      <c r="AB739" s="76" t="s">
        <v>882</v>
      </c>
    </row>
    <row r="740" spans="1:28" ht="33" x14ac:dyDescent="0.35">
      <c r="A740" s="10" t="s">
        <v>4043</v>
      </c>
      <c r="B740" s="11" t="s">
        <v>922</v>
      </c>
      <c r="C740" s="12" t="s">
        <v>4020</v>
      </c>
      <c r="D740" s="13" t="s">
        <v>4002</v>
      </c>
      <c r="E740" s="14" t="s">
        <v>884</v>
      </c>
      <c r="F740" s="14" t="s">
        <v>885</v>
      </c>
      <c r="G740" s="15" t="s">
        <v>884</v>
      </c>
      <c r="H740" s="16" t="s">
        <v>884</v>
      </c>
      <c r="I740" s="13" t="s">
        <v>2234</v>
      </c>
      <c r="J740" s="13" t="s">
        <v>9</v>
      </c>
      <c r="K740" s="13">
        <v>585</v>
      </c>
      <c r="L740" s="17">
        <v>585</v>
      </c>
      <c r="M740" s="15" t="s">
        <v>4022</v>
      </c>
      <c r="N740" s="18">
        <v>1883685.16095147</v>
      </c>
      <c r="O740" s="18">
        <v>538434.78260869603</v>
      </c>
      <c r="P740" s="19">
        <v>2422000</v>
      </c>
      <c r="Q740" s="20">
        <f t="shared" si="12"/>
        <v>699965.2173913049</v>
      </c>
      <c r="R740" s="20">
        <v>0</v>
      </c>
      <c r="S740" s="20">
        <f t="shared" si="17"/>
        <v>2583650.3783427747</v>
      </c>
      <c r="T740" s="20">
        <f t="shared" si="13"/>
        <v>2583600</v>
      </c>
      <c r="U740" s="21" t="s">
        <v>10</v>
      </c>
      <c r="V740" s="12" t="s">
        <v>2356</v>
      </c>
      <c r="W740" s="12" t="s">
        <v>2472</v>
      </c>
      <c r="X740" s="12" t="s">
        <v>2368</v>
      </c>
      <c r="Y740" s="22">
        <v>43294</v>
      </c>
      <c r="Z740" s="23" t="s">
        <v>2219</v>
      </c>
      <c r="AA740" s="24" t="s">
        <v>2150</v>
      </c>
      <c r="AB740" s="76" t="s">
        <v>885</v>
      </c>
    </row>
    <row r="741" spans="1:28" ht="33" x14ac:dyDescent="0.35">
      <c r="A741" s="10" t="s">
        <v>4044</v>
      </c>
      <c r="B741" s="11" t="s">
        <v>923</v>
      </c>
      <c r="C741" s="12" t="s">
        <v>4020</v>
      </c>
      <c r="D741" s="13" t="s">
        <v>4004</v>
      </c>
      <c r="E741" s="14" t="s">
        <v>887</v>
      </c>
      <c r="F741" s="14" t="s">
        <v>888</v>
      </c>
      <c r="G741" s="15" t="s">
        <v>887</v>
      </c>
      <c r="H741" s="16" t="s">
        <v>887</v>
      </c>
      <c r="I741" s="13" t="s">
        <v>2234</v>
      </c>
      <c r="J741" s="13" t="s">
        <v>9</v>
      </c>
      <c r="K741" s="13">
        <v>585</v>
      </c>
      <c r="L741" s="17">
        <v>585</v>
      </c>
      <c r="M741" s="15" t="s">
        <v>4022</v>
      </c>
      <c r="N741" s="18">
        <v>1883685.16095147</v>
      </c>
      <c r="O741" s="18">
        <v>538434.78260869603</v>
      </c>
      <c r="P741" s="19">
        <v>2422000</v>
      </c>
      <c r="Q741" s="20">
        <f t="shared" si="12"/>
        <v>699965.2173913049</v>
      </c>
      <c r="R741" s="20">
        <v>0</v>
      </c>
      <c r="S741" s="20">
        <f t="shared" si="17"/>
        <v>2583650.3783427747</v>
      </c>
      <c r="T741" s="20">
        <f t="shared" si="13"/>
        <v>2583600</v>
      </c>
      <c r="U741" s="21" t="s">
        <v>10</v>
      </c>
      <c r="V741" s="12" t="s">
        <v>2356</v>
      </c>
      <c r="W741" s="12" t="s">
        <v>2472</v>
      </c>
      <c r="X741" s="12" t="s">
        <v>2368</v>
      </c>
      <c r="Y741" s="22">
        <v>43294</v>
      </c>
      <c r="Z741" s="23" t="s">
        <v>2219</v>
      </c>
      <c r="AA741" s="24" t="s">
        <v>2151</v>
      </c>
      <c r="AB741" s="76" t="s">
        <v>888</v>
      </c>
    </row>
    <row r="742" spans="1:28" ht="33" x14ac:dyDescent="0.35">
      <c r="A742" s="10" t="s">
        <v>4045</v>
      </c>
      <c r="B742" s="11" t="s">
        <v>924</v>
      </c>
      <c r="C742" s="12" t="s">
        <v>4020</v>
      </c>
      <c r="D742" s="13" t="s">
        <v>4046</v>
      </c>
      <c r="E742" s="14" t="s">
        <v>925</v>
      </c>
      <c r="F742" s="14" t="s">
        <v>925</v>
      </c>
      <c r="G742" s="15" t="s">
        <v>925</v>
      </c>
      <c r="H742" s="16" t="s">
        <v>925</v>
      </c>
      <c r="I742" s="13" t="s">
        <v>2234</v>
      </c>
      <c r="J742" s="13" t="s">
        <v>9</v>
      </c>
      <c r="K742" s="13">
        <v>585</v>
      </c>
      <c r="L742" s="17">
        <v>585</v>
      </c>
      <c r="M742" s="15" t="s">
        <v>4022</v>
      </c>
      <c r="N742" s="18">
        <v>1883685.16095147</v>
      </c>
      <c r="O742" s="18">
        <v>538434.78260869603</v>
      </c>
      <c r="P742" s="19">
        <v>2422000</v>
      </c>
      <c r="Q742" s="20">
        <f t="shared" si="12"/>
        <v>699965.2173913049</v>
      </c>
      <c r="R742" s="20">
        <v>0</v>
      </c>
      <c r="S742" s="20">
        <f t="shared" si="17"/>
        <v>2583650.3783427747</v>
      </c>
      <c r="T742" s="20">
        <f t="shared" si="13"/>
        <v>2583600</v>
      </c>
      <c r="U742" s="21" t="s">
        <v>10</v>
      </c>
      <c r="V742" s="12" t="s">
        <v>2356</v>
      </c>
      <c r="W742" s="12" t="s">
        <v>2472</v>
      </c>
      <c r="X742" s="12" t="s">
        <v>2253</v>
      </c>
      <c r="Y742" s="22">
        <v>43294</v>
      </c>
      <c r="Z742" s="23" t="s">
        <v>2219</v>
      </c>
      <c r="AA742" s="24" t="s">
        <v>2152</v>
      </c>
      <c r="AB742" s="76" t="s">
        <v>925</v>
      </c>
    </row>
    <row r="743" spans="1:28" ht="33" x14ac:dyDescent="0.35">
      <c r="A743" s="10" t="s">
        <v>4047</v>
      </c>
      <c r="B743" s="11" t="s">
        <v>1414</v>
      </c>
      <c r="C743" s="12" t="s">
        <v>4020</v>
      </c>
      <c r="D743" s="13" t="s">
        <v>4048</v>
      </c>
      <c r="E743" s="14" t="s">
        <v>1415</v>
      </c>
      <c r="F743" s="14" t="s">
        <v>1415</v>
      </c>
      <c r="G743" s="15" t="s">
        <v>1415</v>
      </c>
      <c r="H743" s="16" t="s">
        <v>1415</v>
      </c>
      <c r="I743" s="13" t="s">
        <v>2234</v>
      </c>
      <c r="J743" s="13" t="s">
        <v>9</v>
      </c>
      <c r="K743" s="13">
        <v>585</v>
      </c>
      <c r="L743" s="17">
        <v>585</v>
      </c>
      <c r="M743" s="15" t="s">
        <v>4022</v>
      </c>
      <c r="N743" s="18">
        <v>1883685.16095147</v>
      </c>
      <c r="O743" s="18">
        <v>538434.78260869603</v>
      </c>
      <c r="P743" s="19">
        <v>2422000</v>
      </c>
      <c r="Q743" s="20">
        <f t="shared" si="12"/>
        <v>699965.2173913049</v>
      </c>
      <c r="R743" s="20">
        <v>0</v>
      </c>
      <c r="S743" s="20">
        <f t="shared" si="17"/>
        <v>2583650.3783427747</v>
      </c>
      <c r="T743" s="20">
        <f t="shared" si="13"/>
        <v>2583600</v>
      </c>
      <c r="U743" s="21" t="s">
        <v>10</v>
      </c>
      <c r="V743" s="12" t="s">
        <v>2356</v>
      </c>
      <c r="W743" s="12" t="s">
        <v>2472</v>
      </c>
      <c r="X743" s="12" t="s">
        <v>2368</v>
      </c>
      <c r="Y743" s="22">
        <v>43294</v>
      </c>
      <c r="Z743" s="23" t="s">
        <v>2219</v>
      </c>
      <c r="AA743" s="24" t="s">
        <v>2153</v>
      </c>
      <c r="AB743" s="76" t="s">
        <v>1415</v>
      </c>
    </row>
    <row r="744" spans="1:28" ht="33" x14ac:dyDescent="0.35">
      <c r="A744" s="10" t="s">
        <v>4049</v>
      </c>
      <c r="B744" s="11" t="s">
        <v>1416</v>
      </c>
      <c r="C744" s="12" t="s">
        <v>4020</v>
      </c>
      <c r="D744" s="13" t="s">
        <v>4050</v>
      </c>
      <c r="E744" s="14" t="s">
        <v>1417</v>
      </c>
      <c r="F744" s="14" t="s">
        <v>1417</v>
      </c>
      <c r="G744" s="15" t="s">
        <v>1417</v>
      </c>
      <c r="H744" s="16" t="s">
        <v>1417</v>
      </c>
      <c r="I744" s="13" t="s">
        <v>2234</v>
      </c>
      <c r="J744" s="13" t="s">
        <v>211</v>
      </c>
      <c r="K744" s="13">
        <v>585</v>
      </c>
      <c r="L744" s="17">
        <v>585</v>
      </c>
      <c r="M744" s="15" t="s">
        <v>4022</v>
      </c>
      <c r="N744" s="18">
        <v>1883685.16095147</v>
      </c>
      <c r="O744" s="18">
        <v>538434.78260869603</v>
      </c>
      <c r="P744" s="19">
        <v>2422000</v>
      </c>
      <c r="Q744" s="20">
        <f t="shared" si="12"/>
        <v>699965.2173913049</v>
      </c>
      <c r="R744" s="20">
        <v>0</v>
      </c>
      <c r="S744" s="20">
        <f t="shared" si="17"/>
        <v>2583650.3783427747</v>
      </c>
      <c r="T744" s="20">
        <f t="shared" si="13"/>
        <v>2583600</v>
      </c>
      <c r="U744" s="21" t="s">
        <v>10</v>
      </c>
      <c r="V744" s="12" t="s">
        <v>2356</v>
      </c>
      <c r="W744" s="12" t="s">
        <v>2472</v>
      </c>
      <c r="X744" s="12" t="s">
        <v>2368</v>
      </c>
      <c r="Y744" s="22">
        <v>43294</v>
      </c>
      <c r="Z744" s="23" t="s">
        <v>2219</v>
      </c>
      <c r="AA744" s="24" t="s">
        <v>2154</v>
      </c>
      <c r="AB744" s="76" t="s">
        <v>1417</v>
      </c>
    </row>
    <row r="745" spans="1:28" ht="33" x14ac:dyDescent="0.35">
      <c r="A745" s="10" t="s">
        <v>4051</v>
      </c>
      <c r="B745" s="11" t="s">
        <v>926</v>
      </c>
      <c r="C745" s="12" t="s">
        <v>4020</v>
      </c>
      <c r="D745" s="13" t="s">
        <v>4008</v>
      </c>
      <c r="E745" s="14" t="s">
        <v>892</v>
      </c>
      <c r="F745" s="14" t="s">
        <v>892</v>
      </c>
      <c r="G745" s="15" t="s">
        <v>892</v>
      </c>
      <c r="H745" s="16" t="s">
        <v>892</v>
      </c>
      <c r="I745" s="13" t="s">
        <v>2215</v>
      </c>
      <c r="J745" s="13" t="s">
        <v>9</v>
      </c>
      <c r="K745" s="13">
        <v>585</v>
      </c>
      <c r="L745" s="17">
        <v>585</v>
      </c>
      <c r="M745" s="15" t="s">
        <v>4022</v>
      </c>
      <c r="N745" s="18">
        <v>1883685.16095147</v>
      </c>
      <c r="O745" s="18">
        <v>538434.78260869603</v>
      </c>
      <c r="P745" s="19">
        <v>2422000</v>
      </c>
      <c r="Q745" s="20">
        <f t="shared" si="12"/>
        <v>699965.2173913049</v>
      </c>
      <c r="R745" s="20">
        <v>0</v>
      </c>
      <c r="S745" s="20">
        <f t="shared" si="17"/>
        <v>2583650.3783427747</v>
      </c>
      <c r="T745" s="20">
        <f t="shared" si="13"/>
        <v>2583600</v>
      </c>
      <c r="U745" s="21" t="s">
        <v>10</v>
      </c>
      <c r="V745" s="12" t="s">
        <v>2356</v>
      </c>
      <c r="W745" s="12" t="s">
        <v>2472</v>
      </c>
      <c r="X745" s="12" t="s">
        <v>2368</v>
      </c>
      <c r="Y745" s="22">
        <v>43294</v>
      </c>
      <c r="Z745" s="23" t="s">
        <v>2219</v>
      </c>
      <c r="AA745" s="24" t="s">
        <v>2155</v>
      </c>
      <c r="AB745" s="76" t="s">
        <v>892</v>
      </c>
    </row>
    <row r="746" spans="1:28" ht="33" x14ac:dyDescent="0.35">
      <c r="A746" s="10" t="s">
        <v>4052</v>
      </c>
      <c r="B746" s="11" t="s">
        <v>927</v>
      </c>
      <c r="C746" s="12" t="s">
        <v>4053</v>
      </c>
      <c r="D746" s="13" t="s">
        <v>4054</v>
      </c>
      <c r="E746" s="14" t="s">
        <v>928</v>
      </c>
      <c r="F746" s="14" t="s">
        <v>928</v>
      </c>
      <c r="G746" s="15" t="s">
        <v>928</v>
      </c>
      <c r="H746" s="16" t="s">
        <v>928</v>
      </c>
      <c r="I746" s="13" t="s">
        <v>2234</v>
      </c>
      <c r="J746" s="13" t="s">
        <v>211</v>
      </c>
      <c r="K746" s="13">
        <v>586</v>
      </c>
      <c r="L746" s="17">
        <v>586</v>
      </c>
      <c r="M746" s="15" t="s">
        <v>4055</v>
      </c>
      <c r="N746" s="18">
        <v>1683067.5111507601</v>
      </c>
      <c r="O746" s="18">
        <v>358434.78260869603</v>
      </c>
      <c r="P746" s="19">
        <v>2042000</v>
      </c>
      <c r="Q746" s="20">
        <f t="shared" si="12"/>
        <v>465965.21739130485</v>
      </c>
      <c r="R746" s="20">
        <v>0</v>
      </c>
      <c r="S746" s="20">
        <f t="shared" si="17"/>
        <v>2149032.7285420648</v>
      </c>
      <c r="T746" s="20">
        <f t="shared" si="13"/>
        <v>2149000</v>
      </c>
      <c r="U746" s="21" t="s">
        <v>10</v>
      </c>
      <c r="V746" s="12" t="s">
        <v>2272</v>
      </c>
      <c r="W746" s="12" t="s">
        <v>2472</v>
      </c>
      <c r="X746" s="12" t="s">
        <v>2273</v>
      </c>
      <c r="Y746" s="22">
        <v>43294</v>
      </c>
      <c r="Z746" s="23" t="s">
        <v>2219</v>
      </c>
      <c r="AA746" s="24" t="s">
        <v>2156</v>
      </c>
      <c r="AB746" s="76" t="s">
        <v>928</v>
      </c>
    </row>
    <row r="747" spans="1:28" ht="33" x14ac:dyDescent="0.35">
      <c r="A747" s="10" t="s">
        <v>4056</v>
      </c>
      <c r="B747" s="11" t="s">
        <v>929</v>
      </c>
      <c r="C747" s="12" t="s">
        <v>4053</v>
      </c>
      <c r="D747" s="13" t="s">
        <v>4057</v>
      </c>
      <c r="E747" s="14" t="s">
        <v>930</v>
      </c>
      <c r="F747" s="14" t="s">
        <v>930</v>
      </c>
      <c r="G747" s="15" t="s">
        <v>930</v>
      </c>
      <c r="H747" s="16" t="s">
        <v>930</v>
      </c>
      <c r="I747" s="13" t="s">
        <v>2234</v>
      </c>
      <c r="J747" s="13" t="s">
        <v>9</v>
      </c>
      <c r="K747" s="13">
        <v>586</v>
      </c>
      <c r="L747" s="17">
        <v>586</v>
      </c>
      <c r="M747" s="15" t="s">
        <v>4055</v>
      </c>
      <c r="N747" s="18">
        <v>1683067.5111507601</v>
      </c>
      <c r="O747" s="18">
        <v>358434.78260869603</v>
      </c>
      <c r="P747" s="19">
        <v>2042000</v>
      </c>
      <c r="Q747" s="20">
        <f t="shared" si="12"/>
        <v>465965.21739130485</v>
      </c>
      <c r="R747" s="20">
        <v>0</v>
      </c>
      <c r="S747" s="20">
        <f t="shared" si="17"/>
        <v>2149032.7285420648</v>
      </c>
      <c r="T747" s="20">
        <f t="shared" si="13"/>
        <v>2149000</v>
      </c>
      <c r="U747" s="21" t="s">
        <v>10</v>
      </c>
      <c r="V747" s="12" t="s">
        <v>2320</v>
      </c>
      <c r="W747" s="12" t="s">
        <v>2472</v>
      </c>
      <c r="X747" s="12" t="s">
        <v>2218</v>
      </c>
      <c r="Y747" s="22">
        <v>43294</v>
      </c>
      <c r="Z747" s="23" t="s">
        <v>2219</v>
      </c>
      <c r="AA747" s="24" t="s">
        <v>2157</v>
      </c>
      <c r="AB747" s="76" t="s">
        <v>930</v>
      </c>
    </row>
    <row r="748" spans="1:28" ht="49.5" x14ac:dyDescent="0.35">
      <c r="A748" s="10" t="s">
        <v>4058</v>
      </c>
      <c r="B748" s="11" t="s">
        <v>931</v>
      </c>
      <c r="C748" s="12" t="s">
        <v>4053</v>
      </c>
      <c r="D748" s="13" t="s">
        <v>4059</v>
      </c>
      <c r="E748" s="14" t="s">
        <v>932</v>
      </c>
      <c r="F748" s="14" t="s">
        <v>932</v>
      </c>
      <c r="G748" s="15" t="s">
        <v>932</v>
      </c>
      <c r="H748" s="16" t="s">
        <v>932</v>
      </c>
      <c r="I748" s="13" t="s">
        <v>2215</v>
      </c>
      <c r="J748" s="13" t="s">
        <v>14</v>
      </c>
      <c r="K748" s="13">
        <v>586</v>
      </c>
      <c r="L748" s="17">
        <v>586</v>
      </c>
      <c r="M748" s="15" t="s">
        <v>4055</v>
      </c>
      <c r="N748" s="18">
        <v>1683067.5111507601</v>
      </c>
      <c r="O748" s="18">
        <v>358434.78260869603</v>
      </c>
      <c r="P748" s="19">
        <v>2042000</v>
      </c>
      <c r="Q748" s="20">
        <f t="shared" si="12"/>
        <v>465965.21739130485</v>
      </c>
      <c r="R748" s="20">
        <v>0</v>
      </c>
      <c r="S748" s="20">
        <f t="shared" si="17"/>
        <v>2149032.7285420648</v>
      </c>
      <c r="T748" s="20">
        <f t="shared" si="13"/>
        <v>2149000</v>
      </c>
      <c r="U748" s="21" t="s">
        <v>10</v>
      </c>
      <c r="V748" s="12" t="s">
        <v>3340</v>
      </c>
      <c r="W748" s="12" t="s">
        <v>2472</v>
      </c>
      <c r="X748" s="12" t="s">
        <v>2368</v>
      </c>
      <c r="Y748" s="22">
        <v>43294</v>
      </c>
      <c r="Z748" s="23" t="s">
        <v>2219</v>
      </c>
      <c r="AA748" s="24" t="s">
        <v>2158</v>
      </c>
      <c r="AB748" s="76" t="s">
        <v>932</v>
      </c>
    </row>
    <row r="749" spans="1:28" ht="33" x14ac:dyDescent="0.35">
      <c r="A749" s="10" t="s">
        <v>4060</v>
      </c>
      <c r="B749" s="11" t="s">
        <v>933</v>
      </c>
      <c r="C749" s="12" t="s">
        <v>4053</v>
      </c>
      <c r="D749" s="13" t="s">
        <v>4061</v>
      </c>
      <c r="E749" s="14" t="s">
        <v>934</v>
      </c>
      <c r="F749" s="14" t="s">
        <v>934</v>
      </c>
      <c r="G749" s="15" t="s">
        <v>934</v>
      </c>
      <c r="H749" s="16" t="s">
        <v>934</v>
      </c>
      <c r="I749" s="13" t="s">
        <v>2711</v>
      </c>
      <c r="J749" s="13" t="s">
        <v>211</v>
      </c>
      <c r="K749" s="13">
        <v>586</v>
      </c>
      <c r="L749" s="17">
        <v>586</v>
      </c>
      <c r="M749" s="15" t="s">
        <v>4055</v>
      </c>
      <c r="N749" s="18">
        <v>1683067.5111507601</v>
      </c>
      <c r="O749" s="18">
        <v>358434.78260869603</v>
      </c>
      <c r="P749" s="19">
        <v>2042000</v>
      </c>
      <c r="Q749" s="20">
        <f t="shared" si="12"/>
        <v>465965.21739130485</v>
      </c>
      <c r="R749" s="20">
        <v>0</v>
      </c>
      <c r="S749" s="20">
        <f t="shared" si="17"/>
        <v>2149032.7285420648</v>
      </c>
      <c r="T749" s="20">
        <f t="shared" si="13"/>
        <v>2149000</v>
      </c>
      <c r="U749" s="21" t="s">
        <v>10</v>
      </c>
      <c r="V749" s="12" t="s">
        <v>2356</v>
      </c>
      <c r="W749" s="12" t="s">
        <v>2472</v>
      </c>
      <c r="X749" s="12" t="s">
        <v>2253</v>
      </c>
      <c r="Y749" s="22">
        <v>43294</v>
      </c>
      <c r="Z749" s="23" t="s">
        <v>2219</v>
      </c>
      <c r="AA749" s="24" t="s">
        <v>2159</v>
      </c>
      <c r="AB749" s="76" t="s">
        <v>934</v>
      </c>
    </row>
    <row r="750" spans="1:28" ht="49.5" x14ac:dyDescent="0.35">
      <c r="A750" s="10" t="s">
        <v>4062</v>
      </c>
      <c r="B750" s="11" t="s">
        <v>935</v>
      </c>
      <c r="C750" s="12" t="s">
        <v>4053</v>
      </c>
      <c r="D750" s="13" t="s">
        <v>4063</v>
      </c>
      <c r="E750" s="14" t="s">
        <v>936</v>
      </c>
      <c r="F750" s="14" t="s">
        <v>936</v>
      </c>
      <c r="G750" s="15" t="s">
        <v>936</v>
      </c>
      <c r="H750" s="16" t="s">
        <v>936</v>
      </c>
      <c r="I750" s="13" t="s">
        <v>2711</v>
      </c>
      <c r="J750" s="13" t="s">
        <v>211</v>
      </c>
      <c r="K750" s="13">
        <v>586</v>
      </c>
      <c r="L750" s="17">
        <v>586</v>
      </c>
      <c r="M750" s="15" t="s">
        <v>4055</v>
      </c>
      <c r="N750" s="18">
        <v>1683067.5111507601</v>
      </c>
      <c r="O750" s="18">
        <v>358434.78260869603</v>
      </c>
      <c r="P750" s="19">
        <v>2042000</v>
      </c>
      <c r="Q750" s="20">
        <f t="shared" si="12"/>
        <v>465965.21739130485</v>
      </c>
      <c r="R750" s="20">
        <v>0</v>
      </c>
      <c r="S750" s="20">
        <f t="shared" si="17"/>
        <v>2149032.7285420648</v>
      </c>
      <c r="T750" s="20">
        <f t="shared" si="13"/>
        <v>2149000</v>
      </c>
      <c r="U750" s="21" t="s">
        <v>10</v>
      </c>
      <c r="V750" s="12" t="s">
        <v>2356</v>
      </c>
      <c r="W750" s="12" t="s">
        <v>2472</v>
      </c>
      <c r="X750" s="12" t="s">
        <v>2253</v>
      </c>
      <c r="Y750" s="22">
        <v>43294</v>
      </c>
      <c r="Z750" s="23" t="s">
        <v>2219</v>
      </c>
      <c r="AA750" s="24" t="s">
        <v>2160</v>
      </c>
      <c r="AB750" s="76" t="s">
        <v>936</v>
      </c>
    </row>
    <row r="751" spans="1:28" ht="33" x14ac:dyDescent="0.35">
      <c r="A751" s="10" t="s">
        <v>4064</v>
      </c>
      <c r="B751" s="11" t="s">
        <v>937</v>
      </c>
      <c r="C751" s="12" t="s">
        <v>4053</v>
      </c>
      <c r="D751" s="13" t="s">
        <v>4065</v>
      </c>
      <c r="E751" s="14" t="s">
        <v>938</v>
      </c>
      <c r="F751" s="14" t="s">
        <v>938</v>
      </c>
      <c r="G751" s="15" t="s">
        <v>938</v>
      </c>
      <c r="H751" s="16" t="s">
        <v>938</v>
      </c>
      <c r="I751" s="13" t="s">
        <v>2215</v>
      </c>
      <c r="J751" s="13" t="s">
        <v>211</v>
      </c>
      <c r="K751" s="13">
        <v>586</v>
      </c>
      <c r="L751" s="17">
        <v>586</v>
      </c>
      <c r="M751" s="15" t="s">
        <v>4055</v>
      </c>
      <c r="N751" s="18">
        <v>1683067.5111507601</v>
      </c>
      <c r="O751" s="18">
        <v>358434.78260869603</v>
      </c>
      <c r="P751" s="19">
        <v>2042000</v>
      </c>
      <c r="Q751" s="20">
        <f t="shared" si="12"/>
        <v>465965.21739130485</v>
      </c>
      <c r="R751" s="20">
        <v>0</v>
      </c>
      <c r="S751" s="20">
        <f t="shared" si="17"/>
        <v>2149032.7285420648</v>
      </c>
      <c r="T751" s="20">
        <f t="shared" si="13"/>
        <v>2149000</v>
      </c>
      <c r="U751" s="21" t="s">
        <v>10</v>
      </c>
      <c r="V751" s="12" t="s">
        <v>2356</v>
      </c>
      <c r="W751" s="12" t="s">
        <v>2472</v>
      </c>
      <c r="X751" s="12" t="s">
        <v>2368</v>
      </c>
      <c r="Y751" s="22">
        <v>43294</v>
      </c>
      <c r="Z751" s="23" t="s">
        <v>2219</v>
      </c>
      <c r="AA751" s="24" t="s">
        <v>2161</v>
      </c>
      <c r="AB751" s="76" t="s">
        <v>938</v>
      </c>
    </row>
    <row r="752" spans="1:28" ht="33" x14ac:dyDescent="0.35">
      <c r="A752" s="10" t="s">
        <v>4066</v>
      </c>
      <c r="B752" s="11" t="s">
        <v>939</v>
      </c>
      <c r="C752" s="12" t="s">
        <v>4067</v>
      </c>
      <c r="D752" s="13" t="s">
        <v>4068</v>
      </c>
      <c r="E752" s="14" t="s">
        <v>940</v>
      </c>
      <c r="F752" s="14" t="s">
        <v>940</v>
      </c>
      <c r="G752" s="15" t="s">
        <v>940</v>
      </c>
      <c r="H752" s="16" t="s">
        <v>940</v>
      </c>
      <c r="I752" s="13" t="s">
        <v>2281</v>
      </c>
      <c r="J752" s="13" t="s">
        <v>9</v>
      </c>
      <c r="K752" s="13">
        <v>587</v>
      </c>
      <c r="L752" s="17">
        <v>587</v>
      </c>
      <c r="M752" s="15" t="s">
        <v>961</v>
      </c>
      <c r="N752" s="18">
        <v>2684353.38131706</v>
      </c>
      <c r="O752" s="18">
        <v>1245913.04347826</v>
      </c>
      <c r="P752" s="19">
        <v>3930000</v>
      </c>
      <c r="Q752" s="20">
        <f t="shared" si="12"/>
        <v>1619686.9565217379</v>
      </c>
      <c r="R752" s="20">
        <v>0</v>
      </c>
      <c r="S752" s="20">
        <f t="shared" si="17"/>
        <v>4304040.3378387978</v>
      </c>
      <c r="T752" s="20">
        <f t="shared" si="13"/>
        <v>4304000</v>
      </c>
      <c r="U752" s="21" t="s">
        <v>10</v>
      </c>
      <c r="V752" s="12" t="s">
        <v>2272</v>
      </c>
      <c r="W752" s="12" t="s">
        <v>2472</v>
      </c>
      <c r="X752" s="12" t="s">
        <v>2273</v>
      </c>
      <c r="Y752" s="22">
        <v>43294</v>
      </c>
      <c r="Z752" s="23" t="s">
        <v>2219</v>
      </c>
      <c r="AA752" s="24" t="s">
        <v>2162</v>
      </c>
      <c r="AB752" s="76" t="s">
        <v>940</v>
      </c>
    </row>
    <row r="753" spans="1:28" ht="33" x14ac:dyDescent="0.35">
      <c r="A753" s="10" t="s">
        <v>4069</v>
      </c>
      <c r="B753" s="11" t="s">
        <v>941</v>
      </c>
      <c r="C753" s="12" t="s">
        <v>4067</v>
      </c>
      <c r="D753" s="13" t="s">
        <v>4070</v>
      </c>
      <c r="E753" s="14" t="s">
        <v>942</v>
      </c>
      <c r="F753" s="14" t="s">
        <v>942</v>
      </c>
      <c r="G753" s="15" t="s">
        <v>942</v>
      </c>
      <c r="H753" s="16" t="s">
        <v>942</v>
      </c>
      <c r="I753" s="13" t="s">
        <v>2281</v>
      </c>
      <c r="J753" s="13" t="s">
        <v>9</v>
      </c>
      <c r="K753" s="13">
        <v>587</v>
      </c>
      <c r="L753" s="17">
        <v>587</v>
      </c>
      <c r="M753" s="15" t="s">
        <v>961</v>
      </c>
      <c r="N753" s="18">
        <v>2684353.38131706</v>
      </c>
      <c r="O753" s="18">
        <v>1245913.04347826</v>
      </c>
      <c r="P753" s="19">
        <v>3930000</v>
      </c>
      <c r="Q753" s="20">
        <f t="shared" si="12"/>
        <v>1619686.9565217379</v>
      </c>
      <c r="R753" s="20">
        <v>0</v>
      </c>
      <c r="S753" s="20">
        <f t="shared" si="17"/>
        <v>4304040.3378387978</v>
      </c>
      <c r="T753" s="20">
        <f t="shared" si="13"/>
        <v>4304000</v>
      </c>
      <c r="U753" s="21" t="s">
        <v>10</v>
      </c>
      <c r="V753" s="12" t="s">
        <v>2272</v>
      </c>
      <c r="W753" s="12" t="s">
        <v>2472</v>
      </c>
      <c r="X753" s="12" t="s">
        <v>2273</v>
      </c>
      <c r="Y753" s="22">
        <v>43294</v>
      </c>
      <c r="Z753" s="23" t="s">
        <v>2219</v>
      </c>
      <c r="AA753" s="24" t="s">
        <v>2163</v>
      </c>
      <c r="AB753" s="76" t="s">
        <v>942</v>
      </c>
    </row>
    <row r="754" spans="1:28" ht="33" x14ac:dyDescent="0.35">
      <c r="A754" s="10" t="s">
        <v>4071</v>
      </c>
      <c r="B754" s="11" t="s">
        <v>943</v>
      </c>
      <c r="C754" s="12" t="s">
        <v>4067</v>
      </c>
      <c r="D754" s="13" t="s">
        <v>4072</v>
      </c>
      <c r="E754" s="14" t="s">
        <v>944</v>
      </c>
      <c r="F754" s="14" t="s">
        <v>944</v>
      </c>
      <c r="G754" s="15" t="s">
        <v>944</v>
      </c>
      <c r="H754" s="16" t="s">
        <v>4073</v>
      </c>
      <c r="I754" s="13" t="s">
        <v>2215</v>
      </c>
      <c r="J754" s="13" t="s">
        <v>9</v>
      </c>
      <c r="K754" s="13">
        <v>587</v>
      </c>
      <c r="L754" s="17">
        <v>587</v>
      </c>
      <c r="M754" s="15" t="s">
        <v>961</v>
      </c>
      <c r="N754" s="18">
        <v>2684353.38131706</v>
      </c>
      <c r="O754" s="18">
        <v>1245913.04347826</v>
      </c>
      <c r="P754" s="19">
        <v>3930000</v>
      </c>
      <c r="Q754" s="20">
        <f t="shared" si="12"/>
        <v>1619686.9565217379</v>
      </c>
      <c r="R754" s="20">
        <v>0</v>
      </c>
      <c r="S754" s="20">
        <f t="shared" si="17"/>
        <v>4304040.3378387978</v>
      </c>
      <c r="T754" s="20">
        <f t="shared" si="13"/>
        <v>4304000</v>
      </c>
      <c r="U754" s="21" t="s">
        <v>10</v>
      </c>
      <c r="V754" s="12" t="s">
        <v>2272</v>
      </c>
      <c r="W754" s="12" t="s">
        <v>2472</v>
      </c>
      <c r="X754" s="12" t="s">
        <v>2273</v>
      </c>
      <c r="Y754" s="22">
        <v>43294</v>
      </c>
      <c r="Z754" s="23" t="s">
        <v>2219</v>
      </c>
      <c r="AA754" s="24" t="s">
        <v>2164</v>
      </c>
      <c r="AB754" s="76" t="s">
        <v>944</v>
      </c>
    </row>
    <row r="755" spans="1:28" ht="33" x14ac:dyDescent="0.35">
      <c r="A755" s="10" t="s">
        <v>4074</v>
      </c>
      <c r="B755" s="11" t="s">
        <v>945</v>
      </c>
      <c r="C755" s="12" t="s">
        <v>4067</v>
      </c>
      <c r="D755" s="13" t="s">
        <v>4075</v>
      </c>
      <c r="E755" s="14" t="s">
        <v>944</v>
      </c>
      <c r="F755" s="14" t="s">
        <v>944</v>
      </c>
      <c r="G755" s="15" t="s">
        <v>944</v>
      </c>
      <c r="H755" s="16" t="s">
        <v>4073</v>
      </c>
      <c r="I755" s="13" t="s">
        <v>2215</v>
      </c>
      <c r="J755" s="13" t="s">
        <v>211</v>
      </c>
      <c r="K755" s="13">
        <v>587</v>
      </c>
      <c r="L755" s="17">
        <v>587</v>
      </c>
      <c r="M755" s="15" t="s">
        <v>961</v>
      </c>
      <c r="N755" s="18">
        <v>2684353.38131706</v>
      </c>
      <c r="O755" s="18">
        <v>1245913.04347826</v>
      </c>
      <c r="P755" s="19">
        <v>3930000</v>
      </c>
      <c r="Q755" s="20">
        <f t="shared" si="12"/>
        <v>1619686.9565217379</v>
      </c>
      <c r="R755" s="20">
        <v>0</v>
      </c>
      <c r="S755" s="20">
        <f t="shared" si="17"/>
        <v>4304040.3378387978</v>
      </c>
      <c r="T755" s="20">
        <f t="shared" si="13"/>
        <v>4304000</v>
      </c>
      <c r="U755" s="21" t="s">
        <v>10</v>
      </c>
      <c r="V755" s="12" t="s">
        <v>2272</v>
      </c>
      <c r="W755" s="12" t="s">
        <v>2472</v>
      </c>
      <c r="X755" s="12" t="s">
        <v>2273</v>
      </c>
      <c r="Y755" s="22">
        <v>43294</v>
      </c>
      <c r="Z755" s="23" t="s">
        <v>2219</v>
      </c>
      <c r="AA755" s="24" t="s">
        <v>2165</v>
      </c>
      <c r="AB755" s="76" t="s">
        <v>944</v>
      </c>
    </row>
    <row r="756" spans="1:28" ht="33" x14ac:dyDescent="0.35">
      <c r="A756" s="10" t="s">
        <v>4076</v>
      </c>
      <c r="B756" s="11" t="s">
        <v>946</v>
      </c>
      <c r="C756" s="12" t="s">
        <v>4067</v>
      </c>
      <c r="D756" s="13" t="s">
        <v>4077</v>
      </c>
      <c r="E756" s="14" t="s">
        <v>947</v>
      </c>
      <c r="F756" s="14" t="s">
        <v>947</v>
      </c>
      <c r="G756" s="15" t="s">
        <v>947</v>
      </c>
      <c r="H756" s="16" t="s">
        <v>947</v>
      </c>
      <c r="I756" s="13" t="s">
        <v>2215</v>
      </c>
      <c r="J756" s="13" t="s">
        <v>9</v>
      </c>
      <c r="K756" s="13">
        <v>587</v>
      </c>
      <c r="L756" s="17">
        <v>587</v>
      </c>
      <c r="M756" s="15" t="s">
        <v>961</v>
      </c>
      <c r="N756" s="18">
        <v>2684353.38131706</v>
      </c>
      <c r="O756" s="18">
        <v>1245913.04347826</v>
      </c>
      <c r="P756" s="19">
        <v>3930000</v>
      </c>
      <c r="Q756" s="20">
        <f t="shared" si="12"/>
        <v>1619686.9565217379</v>
      </c>
      <c r="R756" s="20">
        <v>0</v>
      </c>
      <c r="S756" s="20">
        <f t="shared" si="17"/>
        <v>4304040.3378387978</v>
      </c>
      <c r="T756" s="20">
        <f t="shared" si="13"/>
        <v>4304000</v>
      </c>
      <c r="U756" s="21" t="s">
        <v>10</v>
      </c>
      <c r="V756" s="12" t="s">
        <v>2272</v>
      </c>
      <c r="W756" s="12" t="s">
        <v>2472</v>
      </c>
      <c r="X756" s="12" t="s">
        <v>2273</v>
      </c>
      <c r="Y756" s="22">
        <v>43294</v>
      </c>
      <c r="Z756" s="23" t="s">
        <v>2219</v>
      </c>
      <c r="AA756" s="24" t="s">
        <v>2166</v>
      </c>
      <c r="AB756" s="76" t="s">
        <v>947</v>
      </c>
    </row>
    <row r="757" spans="1:28" ht="33" x14ac:dyDescent="0.35">
      <c r="A757" s="10" t="s">
        <v>4078</v>
      </c>
      <c r="B757" s="11" t="s">
        <v>948</v>
      </c>
      <c r="C757" s="12" t="s">
        <v>4067</v>
      </c>
      <c r="D757" s="13" t="s">
        <v>4079</v>
      </c>
      <c r="E757" s="14" t="s">
        <v>949</v>
      </c>
      <c r="F757" s="14" t="s">
        <v>949</v>
      </c>
      <c r="G757" s="15" t="s">
        <v>949</v>
      </c>
      <c r="H757" s="16" t="s">
        <v>949</v>
      </c>
      <c r="I757" s="13" t="s">
        <v>2215</v>
      </c>
      <c r="J757" s="13" t="s">
        <v>64</v>
      </c>
      <c r="K757" s="13">
        <v>587</v>
      </c>
      <c r="L757" s="17">
        <v>587</v>
      </c>
      <c r="M757" s="15" t="s">
        <v>961</v>
      </c>
      <c r="N757" s="18">
        <v>2684353.38131706</v>
      </c>
      <c r="O757" s="18">
        <v>1245913.04347826</v>
      </c>
      <c r="P757" s="19">
        <v>3930000</v>
      </c>
      <c r="Q757" s="20">
        <f t="shared" si="12"/>
        <v>1619686.9565217379</v>
      </c>
      <c r="R757" s="20">
        <v>0</v>
      </c>
      <c r="S757" s="20">
        <f t="shared" si="17"/>
        <v>4304040.3378387978</v>
      </c>
      <c r="T757" s="20">
        <f t="shared" si="13"/>
        <v>4304000</v>
      </c>
      <c r="U757" s="21" t="s">
        <v>10</v>
      </c>
      <c r="V757" s="12" t="s">
        <v>2320</v>
      </c>
      <c r="W757" s="12" t="s">
        <v>2472</v>
      </c>
      <c r="X757" s="12" t="s">
        <v>2226</v>
      </c>
      <c r="Y757" s="22">
        <v>43294</v>
      </c>
      <c r="Z757" s="23" t="s">
        <v>2219</v>
      </c>
      <c r="AA757" s="24" t="s">
        <v>2167</v>
      </c>
      <c r="AB757" s="76" t="s">
        <v>949</v>
      </c>
    </row>
    <row r="758" spans="1:28" ht="33" x14ac:dyDescent="0.35">
      <c r="A758" s="10" t="s">
        <v>4080</v>
      </c>
      <c r="B758" s="11" t="s">
        <v>950</v>
      </c>
      <c r="C758" s="12" t="s">
        <v>4067</v>
      </c>
      <c r="D758" s="13" t="s">
        <v>4081</v>
      </c>
      <c r="E758" s="14" t="s">
        <v>951</v>
      </c>
      <c r="F758" s="14" t="s">
        <v>951</v>
      </c>
      <c r="G758" s="15" t="s">
        <v>951</v>
      </c>
      <c r="H758" s="16" t="s">
        <v>951</v>
      </c>
      <c r="I758" s="13" t="s">
        <v>2215</v>
      </c>
      <c r="J758" s="13" t="s">
        <v>14</v>
      </c>
      <c r="K758" s="13">
        <v>587</v>
      </c>
      <c r="L758" s="17">
        <v>587</v>
      </c>
      <c r="M758" s="15" t="s">
        <v>961</v>
      </c>
      <c r="N758" s="18">
        <v>2684353.38131706</v>
      </c>
      <c r="O758" s="18">
        <v>1245913.04347826</v>
      </c>
      <c r="P758" s="19">
        <v>3930000</v>
      </c>
      <c r="Q758" s="20">
        <f t="shared" si="12"/>
        <v>1619686.9565217379</v>
      </c>
      <c r="R758" s="20">
        <v>0</v>
      </c>
      <c r="S758" s="20">
        <f t="shared" si="17"/>
        <v>4304040.3378387978</v>
      </c>
      <c r="T758" s="20">
        <f t="shared" si="13"/>
        <v>4304000</v>
      </c>
      <c r="U758" s="21" t="s">
        <v>10</v>
      </c>
      <c r="V758" s="12" t="s">
        <v>2320</v>
      </c>
      <c r="W758" s="12" t="s">
        <v>2472</v>
      </c>
      <c r="X758" s="12" t="s">
        <v>2226</v>
      </c>
      <c r="Y758" s="22">
        <v>43294</v>
      </c>
      <c r="Z758" s="23" t="s">
        <v>2219</v>
      </c>
      <c r="AA758" s="24" t="s">
        <v>2168</v>
      </c>
      <c r="AB758" s="76" t="s">
        <v>951</v>
      </c>
    </row>
    <row r="759" spans="1:28" ht="33" x14ac:dyDescent="0.35">
      <c r="A759" s="10" t="s">
        <v>4082</v>
      </c>
      <c r="B759" s="11" t="s">
        <v>952</v>
      </c>
      <c r="C759" s="12" t="s">
        <v>4067</v>
      </c>
      <c r="D759" s="13" t="s">
        <v>4083</v>
      </c>
      <c r="E759" s="14" t="s">
        <v>953</v>
      </c>
      <c r="F759" s="14" t="s">
        <v>953</v>
      </c>
      <c r="G759" s="15" t="s">
        <v>953</v>
      </c>
      <c r="H759" s="16" t="s">
        <v>953</v>
      </c>
      <c r="I759" s="13" t="s">
        <v>2234</v>
      </c>
      <c r="J759" s="13" t="s">
        <v>9</v>
      </c>
      <c r="K759" s="13">
        <v>587</v>
      </c>
      <c r="L759" s="17">
        <v>587</v>
      </c>
      <c r="M759" s="15" t="s">
        <v>961</v>
      </c>
      <c r="N759" s="18">
        <v>2684353.38131706</v>
      </c>
      <c r="O759" s="18">
        <v>1245913.04347826</v>
      </c>
      <c r="P759" s="19">
        <v>3930000</v>
      </c>
      <c r="Q759" s="20">
        <f t="shared" si="12"/>
        <v>1619686.9565217379</v>
      </c>
      <c r="R759" s="20">
        <v>0</v>
      </c>
      <c r="S759" s="20">
        <f t="shared" si="17"/>
        <v>4304040.3378387978</v>
      </c>
      <c r="T759" s="20">
        <f t="shared" si="13"/>
        <v>4304000</v>
      </c>
      <c r="U759" s="21" t="s">
        <v>10</v>
      </c>
      <c r="V759" s="12" t="s">
        <v>2320</v>
      </c>
      <c r="W759" s="12" t="s">
        <v>2472</v>
      </c>
      <c r="X759" s="12" t="s">
        <v>2218</v>
      </c>
      <c r="Y759" s="22">
        <v>43294</v>
      </c>
      <c r="Z759" s="23" t="s">
        <v>2219</v>
      </c>
      <c r="AA759" s="24" t="s">
        <v>2169</v>
      </c>
      <c r="AB759" s="76" t="s">
        <v>953</v>
      </c>
    </row>
    <row r="760" spans="1:28" ht="33" x14ac:dyDescent="0.35">
      <c r="A760" s="10" t="s">
        <v>4084</v>
      </c>
      <c r="B760" s="11" t="s">
        <v>954</v>
      </c>
      <c r="C760" s="12" t="s">
        <v>4067</v>
      </c>
      <c r="D760" s="13" t="s">
        <v>4085</v>
      </c>
      <c r="E760" s="14" t="s">
        <v>955</v>
      </c>
      <c r="F760" s="14" t="s">
        <v>955</v>
      </c>
      <c r="G760" s="15" t="s">
        <v>955</v>
      </c>
      <c r="H760" s="16" t="s">
        <v>955</v>
      </c>
      <c r="I760" s="13" t="s">
        <v>2215</v>
      </c>
      <c r="J760" s="13" t="s">
        <v>14</v>
      </c>
      <c r="K760" s="13">
        <v>587</v>
      </c>
      <c r="L760" s="17">
        <v>587</v>
      </c>
      <c r="M760" s="15" t="s">
        <v>961</v>
      </c>
      <c r="N760" s="18">
        <v>2684353.38131706</v>
      </c>
      <c r="O760" s="18">
        <v>1245913.04347826</v>
      </c>
      <c r="P760" s="19">
        <v>3930000</v>
      </c>
      <c r="Q760" s="20">
        <f t="shared" si="12"/>
        <v>1619686.9565217379</v>
      </c>
      <c r="R760" s="20">
        <v>0</v>
      </c>
      <c r="S760" s="20">
        <f t="shared" si="17"/>
        <v>4304040.3378387978</v>
      </c>
      <c r="T760" s="20">
        <f t="shared" si="13"/>
        <v>4304000</v>
      </c>
      <c r="U760" s="21" t="s">
        <v>10</v>
      </c>
      <c r="V760" s="12" t="s">
        <v>2320</v>
      </c>
      <c r="W760" s="12" t="s">
        <v>2472</v>
      </c>
      <c r="X760" s="12" t="s">
        <v>2218</v>
      </c>
      <c r="Y760" s="22">
        <v>43294</v>
      </c>
      <c r="Z760" s="23" t="s">
        <v>2219</v>
      </c>
      <c r="AA760" s="24" t="s">
        <v>2170</v>
      </c>
      <c r="AB760" s="76" t="s">
        <v>955</v>
      </c>
    </row>
    <row r="761" spans="1:28" ht="49.5" x14ac:dyDescent="0.35">
      <c r="A761" s="10" t="s">
        <v>4086</v>
      </c>
      <c r="B761" s="11" t="s">
        <v>956</v>
      </c>
      <c r="C761" s="12" t="s">
        <v>4067</v>
      </c>
      <c r="D761" s="13" t="s">
        <v>4087</v>
      </c>
      <c r="E761" s="14" t="s">
        <v>957</v>
      </c>
      <c r="F761" s="14" t="s">
        <v>957</v>
      </c>
      <c r="G761" s="15" t="s">
        <v>957</v>
      </c>
      <c r="H761" s="16" t="s">
        <v>957</v>
      </c>
      <c r="I761" s="13" t="s">
        <v>2281</v>
      </c>
      <c r="J761" s="13" t="s">
        <v>64</v>
      </c>
      <c r="K761" s="13">
        <v>587</v>
      </c>
      <c r="L761" s="17">
        <v>587</v>
      </c>
      <c r="M761" s="15" t="s">
        <v>961</v>
      </c>
      <c r="N761" s="18">
        <v>2684353.38131706</v>
      </c>
      <c r="O761" s="18">
        <v>1245913.04347826</v>
      </c>
      <c r="P761" s="19">
        <v>3930000</v>
      </c>
      <c r="Q761" s="20">
        <f t="shared" si="12"/>
        <v>1619686.9565217379</v>
      </c>
      <c r="R761" s="20">
        <v>0</v>
      </c>
      <c r="S761" s="20">
        <f t="shared" si="17"/>
        <v>4304040.3378387978</v>
      </c>
      <c r="T761" s="20">
        <f t="shared" si="13"/>
        <v>4304000</v>
      </c>
      <c r="U761" s="21" t="s">
        <v>10</v>
      </c>
      <c r="V761" s="12" t="s">
        <v>2320</v>
      </c>
      <c r="W761" s="12" t="s">
        <v>2472</v>
      </c>
      <c r="X761" s="12" t="s">
        <v>2218</v>
      </c>
      <c r="Y761" s="22">
        <v>43294</v>
      </c>
      <c r="Z761" s="23" t="s">
        <v>2219</v>
      </c>
      <c r="AA761" s="24" t="s">
        <v>2171</v>
      </c>
      <c r="AB761" s="76" t="s">
        <v>957</v>
      </c>
    </row>
    <row r="762" spans="1:28" ht="33" x14ac:dyDescent="0.35">
      <c r="A762" s="10" t="s">
        <v>4088</v>
      </c>
      <c r="B762" s="11" t="s">
        <v>958</v>
      </c>
      <c r="C762" s="12" t="s">
        <v>4067</v>
      </c>
      <c r="D762" s="13" t="s">
        <v>4089</v>
      </c>
      <c r="E762" s="14" t="s">
        <v>959</v>
      </c>
      <c r="F762" s="14" t="s">
        <v>959</v>
      </c>
      <c r="G762" s="15" t="s">
        <v>959</v>
      </c>
      <c r="H762" s="16" t="s">
        <v>959</v>
      </c>
      <c r="I762" s="13" t="s">
        <v>2215</v>
      </c>
      <c r="J762" s="13" t="s">
        <v>14</v>
      </c>
      <c r="K762" s="13">
        <v>587</v>
      </c>
      <c r="L762" s="17">
        <v>587</v>
      </c>
      <c r="M762" s="15" t="s">
        <v>961</v>
      </c>
      <c r="N762" s="18">
        <v>2684353.38131706</v>
      </c>
      <c r="O762" s="18">
        <v>1245913.04347826</v>
      </c>
      <c r="P762" s="19">
        <v>3930000</v>
      </c>
      <c r="Q762" s="20">
        <f t="shared" si="12"/>
        <v>1619686.9565217379</v>
      </c>
      <c r="R762" s="20">
        <v>0</v>
      </c>
      <c r="S762" s="20">
        <f t="shared" si="17"/>
        <v>4304040.3378387978</v>
      </c>
      <c r="T762" s="20">
        <f t="shared" si="13"/>
        <v>4304000</v>
      </c>
      <c r="U762" s="21" t="s">
        <v>10</v>
      </c>
      <c r="V762" s="12" t="s">
        <v>2320</v>
      </c>
      <c r="W762" s="12" t="s">
        <v>2472</v>
      </c>
      <c r="X762" s="12" t="s">
        <v>2218</v>
      </c>
      <c r="Y762" s="22">
        <v>43294</v>
      </c>
      <c r="Z762" s="23" t="s">
        <v>2219</v>
      </c>
      <c r="AA762" s="24" t="s">
        <v>2172</v>
      </c>
      <c r="AB762" s="76" t="s">
        <v>959</v>
      </c>
    </row>
    <row r="763" spans="1:28" ht="33" x14ac:dyDescent="0.35">
      <c r="A763" s="10" t="s">
        <v>4090</v>
      </c>
      <c r="B763" s="11" t="s">
        <v>960</v>
      </c>
      <c r="C763" s="12" t="s">
        <v>4067</v>
      </c>
      <c r="D763" s="13" t="s">
        <v>4091</v>
      </c>
      <c r="E763" s="14" t="s">
        <v>961</v>
      </c>
      <c r="F763" s="14" t="s">
        <v>961</v>
      </c>
      <c r="G763" s="15" t="s">
        <v>961</v>
      </c>
      <c r="H763" s="16" t="s">
        <v>961</v>
      </c>
      <c r="I763" s="13" t="s">
        <v>2215</v>
      </c>
      <c r="J763" s="13" t="s">
        <v>14</v>
      </c>
      <c r="K763" s="13">
        <v>587</v>
      </c>
      <c r="L763" s="17">
        <v>587</v>
      </c>
      <c r="M763" s="15" t="s">
        <v>961</v>
      </c>
      <c r="N763" s="18">
        <v>2684353.38131706</v>
      </c>
      <c r="O763" s="18">
        <v>1245913.04347826</v>
      </c>
      <c r="P763" s="19">
        <v>3930000</v>
      </c>
      <c r="Q763" s="20">
        <f t="shared" si="12"/>
        <v>1619686.9565217379</v>
      </c>
      <c r="R763" s="20">
        <v>0</v>
      </c>
      <c r="S763" s="20">
        <f t="shared" si="17"/>
        <v>4304040.3378387978</v>
      </c>
      <c r="T763" s="20">
        <f t="shared" si="13"/>
        <v>4304000</v>
      </c>
      <c r="U763" s="21" t="s">
        <v>10</v>
      </c>
      <c r="V763" s="12" t="s">
        <v>2320</v>
      </c>
      <c r="W763" s="12" t="s">
        <v>2472</v>
      </c>
      <c r="X763" s="12" t="s">
        <v>2218</v>
      </c>
      <c r="Y763" s="22">
        <v>43294</v>
      </c>
      <c r="Z763" s="23" t="s">
        <v>2219</v>
      </c>
      <c r="AA763" s="24" t="s">
        <v>2173</v>
      </c>
      <c r="AB763" s="76" t="s">
        <v>961</v>
      </c>
    </row>
    <row r="764" spans="1:28" ht="33" x14ac:dyDescent="0.35">
      <c r="A764" s="10" t="s">
        <v>4092</v>
      </c>
      <c r="B764" s="11" t="s">
        <v>962</v>
      </c>
      <c r="C764" s="12" t="s">
        <v>4067</v>
      </c>
      <c r="D764" s="13" t="s">
        <v>4093</v>
      </c>
      <c r="E764" s="14" t="s">
        <v>963</v>
      </c>
      <c r="F764" s="14" t="s">
        <v>963</v>
      </c>
      <c r="G764" s="15" t="s">
        <v>963</v>
      </c>
      <c r="H764" s="16" t="s">
        <v>963</v>
      </c>
      <c r="I764" s="13" t="s">
        <v>2281</v>
      </c>
      <c r="J764" s="13" t="s">
        <v>64</v>
      </c>
      <c r="K764" s="13">
        <v>587</v>
      </c>
      <c r="L764" s="17">
        <v>587</v>
      </c>
      <c r="M764" s="15" t="s">
        <v>961</v>
      </c>
      <c r="N764" s="18">
        <v>2684353.38131706</v>
      </c>
      <c r="O764" s="18">
        <v>1245913.04347826</v>
      </c>
      <c r="P764" s="19">
        <v>3930000</v>
      </c>
      <c r="Q764" s="20">
        <f t="shared" si="12"/>
        <v>1619686.9565217379</v>
      </c>
      <c r="R764" s="20">
        <v>0</v>
      </c>
      <c r="S764" s="20">
        <f t="shared" si="17"/>
        <v>4304040.3378387978</v>
      </c>
      <c r="T764" s="20">
        <f t="shared" si="13"/>
        <v>4304000</v>
      </c>
      <c r="U764" s="21" t="s">
        <v>10</v>
      </c>
      <c r="V764" s="12" t="s">
        <v>2216</v>
      </c>
      <c r="W764" s="12" t="s">
        <v>2472</v>
      </c>
      <c r="X764" s="12" t="s">
        <v>2226</v>
      </c>
      <c r="Y764" s="22">
        <v>43294</v>
      </c>
      <c r="Z764" s="23" t="s">
        <v>2219</v>
      </c>
      <c r="AA764" s="24" t="s">
        <v>2174</v>
      </c>
      <c r="AB764" s="76" t="s">
        <v>963</v>
      </c>
    </row>
    <row r="765" spans="1:28" ht="33" x14ac:dyDescent="0.35">
      <c r="A765" s="10" t="s">
        <v>4094</v>
      </c>
      <c r="B765" s="11" t="s">
        <v>964</v>
      </c>
      <c r="C765" s="12" t="s">
        <v>4095</v>
      </c>
      <c r="D765" s="13" t="s">
        <v>4096</v>
      </c>
      <c r="E765" s="14" t="s">
        <v>965</v>
      </c>
      <c r="F765" s="14" t="s">
        <v>965</v>
      </c>
      <c r="G765" s="15" t="s">
        <v>965</v>
      </c>
      <c r="H765" s="16" t="s">
        <v>965</v>
      </c>
      <c r="I765" s="13" t="s">
        <v>2281</v>
      </c>
      <c r="J765" s="13" t="s">
        <v>64</v>
      </c>
      <c r="K765" s="13">
        <v>589</v>
      </c>
      <c r="L765" s="17">
        <v>589</v>
      </c>
      <c r="M765" s="15" t="s">
        <v>4097</v>
      </c>
      <c r="N765" s="18">
        <v>3443828.7825281601</v>
      </c>
      <c r="O765" s="18">
        <v>2235130.4347826098</v>
      </c>
      <c r="P765" s="19">
        <v>5679000</v>
      </c>
      <c r="Q765" s="20">
        <f t="shared" si="12"/>
        <v>2905669.5652173925</v>
      </c>
      <c r="R765" s="20">
        <v>0</v>
      </c>
      <c r="S765" s="20">
        <f t="shared" si="17"/>
        <v>6349498.3477455527</v>
      </c>
      <c r="T765" s="20">
        <f t="shared" si="13"/>
        <v>6349400</v>
      </c>
      <c r="U765" s="21" t="s">
        <v>966</v>
      </c>
      <c r="V765" s="12" t="s">
        <v>2320</v>
      </c>
      <c r="W765" s="12" t="s">
        <v>2472</v>
      </c>
      <c r="X765" s="12" t="s">
        <v>2218</v>
      </c>
      <c r="Y765" s="22">
        <v>43294</v>
      </c>
      <c r="AA765" s="24" t="s">
        <v>2175</v>
      </c>
      <c r="AB765" s="76" t="s">
        <v>965</v>
      </c>
    </row>
    <row r="766" spans="1:28" ht="33" x14ac:dyDescent="0.35">
      <c r="A766" s="10" t="s">
        <v>4098</v>
      </c>
      <c r="B766" s="11" t="s">
        <v>1229</v>
      </c>
      <c r="C766" s="12" t="s">
        <v>4099</v>
      </c>
      <c r="D766" s="13" t="s">
        <v>4100</v>
      </c>
      <c r="E766" s="14" t="s">
        <v>1230</v>
      </c>
      <c r="F766" s="14" t="s">
        <v>1230</v>
      </c>
      <c r="G766" s="15" t="s">
        <v>1230</v>
      </c>
      <c r="H766" s="16" t="s">
        <v>4101</v>
      </c>
      <c r="I766" s="13" t="s">
        <v>2215</v>
      </c>
      <c r="J766" s="13"/>
      <c r="K766" s="13">
        <v>721</v>
      </c>
      <c r="L766" s="17">
        <v>721</v>
      </c>
      <c r="M766" s="15" t="s">
        <v>4102</v>
      </c>
      <c r="N766" s="18">
        <v>4075066.7757812799</v>
      </c>
      <c r="O766" s="18">
        <v>914086.95652173902</v>
      </c>
      <c r="P766" s="19">
        <v>4989000</v>
      </c>
      <c r="Q766" s="20">
        <f t="shared" si="12"/>
        <v>1188313.0434782607</v>
      </c>
      <c r="R766" s="20">
        <v>0</v>
      </c>
      <c r="S766" s="20">
        <f t="shared" si="17"/>
        <v>5263379.8192595411</v>
      </c>
      <c r="T766" s="20">
        <f t="shared" si="13"/>
        <v>5263300</v>
      </c>
      <c r="U766" s="21" t="s">
        <v>10</v>
      </c>
      <c r="V766" s="12" t="s">
        <v>2216</v>
      </c>
      <c r="W766" s="12" t="s">
        <v>2217</v>
      </c>
      <c r="X766" s="12" t="s">
        <v>2218</v>
      </c>
      <c r="Y766" s="22">
        <v>43294</v>
      </c>
      <c r="Z766" s="23" t="s">
        <v>2219</v>
      </c>
      <c r="AA766" s="24" t="s">
        <v>2176</v>
      </c>
      <c r="AB766" s="76" t="s">
        <v>1230</v>
      </c>
    </row>
    <row r="767" spans="1:28" ht="33" x14ac:dyDescent="0.35">
      <c r="A767" s="10" t="s">
        <v>4103</v>
      </c>
      <c r="B767" s="11" t="s">
        <v>1231</v>
      </c>
      <c r="C767" s="12" t="s">
        <v>4099</v>
      </c>
      <c r="D767" s="13" t="s">
        <v>4104</v>
      </c>
      <c r="E767" s="14" t="s">
        <v>1232</v>
      </c>
      <c r="F767" s="14" t="s">
        <v>1232</v>
      </c>
      <c r="G767" s="15" t="s">
        <v>1232</v>
      </c>
      <c r="H767" s="16" t="s">
        <v>1232</v>
      </c>
      <c r="I767" s="13" t="s">
        <v>2215</v>
      </c>
      <c r="J767" s="13" t="s">
        <v>64</v>
      </c>
      <c r="K767" s="13">
        <v>721</v>
      </c>
      <c r="L767" s="17">
        <v>721</v>
      </c>
      <c r="M767" s="15" t="s">
        <v>4102</v>
      </c>
      <c r="N767" s="18">
        <v>4075066.7757812799</v>
      </c>
      <c r="O767" s="18">
        <v>914086.95652173902</v>
      </c>
      <c r="P767" s="19">
        <v>4989000</v>
      </c>
      <c r="Q767" s="20">
        <f t="shared" si="12"/>
        <v>1188313.0434782607</v>
      </c>
      <c r="R767" s="20">
        <v>0</v>
      </c>
      <c r="S767" s="20">
        <f t="shared" si="17"/>
        <v>5263379.8192595411</v>
      </c>
      <c r="T767" s="20">
        <f t="shared" si="13"/>
        <v>5263300</v>
      </c>
      <c r="U767" s="21" t="s">
        <v>10</v>
      </c>
      <c r="V767" s="12" t="s">
        <v>2222</v>
      </c>
      <c r="W767" s="12" t="s">
        <v>2217</v>
      </c>
      <c r="X767" s="12" t="s">
        <v>2218</v>
      </c>
      <c r="Y767" s="22">
        <v>43294</v>
      </c>
      <c r="Z767" s="23" t="s">
        <v>2219</v>
      </c>
      <c r="AA767" s="24" t="s">
        <v>2177</v>
      </c>
      <c r="AB767" s="76" t="s">
        <v>1232</v>
      </c>
    </row>
    <row r="768" spans="1:28" ht="33" x14ac:dyDescent="0.35">
      <c r="A768" s="10" t="s">
        <v>4105</v>
      </c>
      <c r="B768" s="11" t="s">
        <v>1432</v>
      </c>
      <c r="C768" s="12" t="s">
        <v>4106</v>
      </c>
      <c r="D768" s="13" t="s">
        <v>4107</v>
      </c>
      <c r="E768" s="14" t="s">
        <v>1260</v>
      </c>
      <c r="F768" s="14" t="s">
        <v>1260</v>
      </c>
      <c r="G768" s="15" t="s">
        <v>1260</v>
      </c>
      <c r="H768" s="16" t="s">
        <v>1260</v>
      </c>
      <c r="I768" s="13" t="s">
        <v>2215</v>
      </c>
      <c r="J768" s="13" t="s">
        <v>9</v>
      </c>
      <c r="K768" s="13">
        <v>1008</v>
      </c>
      <c r="L768" s="17">
        <v>1008</v>
      </c>
      <c r="M768" s="15" t="s">
        <v>1260</v>
      </c>
      <c r="N768" s="18">
        <v>2272334.9377198801</v>
      </c>
      <c r="O768" s="18">
        <v>716869.56521739101</v>
      </c>
      <c r="P768" s="19">
        <v>2989000</v>
      </c>
      <c r="Q768" s="20">
        <f t="shared" si="12"/>
        <v>931930.4347826083</v>
      </c>
      <c r="R768" s="20">
        <v>0</v>
      </c>
      <c r="S768" s="20">
        <f t="shared" si="17"/>
        <v>3204265.3725024885</v>
      </c>
      <c r="T768" s="20">
        <f t="shared" si="13"/>
        <v>3204200</v>
      </c>
      <c r="U768" s="21" t="s">
        <v>1442</v>
      </c>
      <c r="V768" s="12" t="s">
        <v>2272</v>
      </c>
      <c r="W768" s="12" t="s">
        <v>2441</v>
      </c>
      <c r="X768" s="12" t="s">
        <v>2273</v>
      </c>
      <c r="Y768" s="22">
        <v>43294</v>
      </c>
      <c r="AA768" s="24" t="s">
        <v>2178</v>
      </c>
      <c r="AB768" s="76" t="s">
        <v>1260</v>
      </c>
    </row>
    <row r="769" spans="1:28" ht="33" x14ac:dyDescent="0.35">
      <c r="A769" s="10" t="s">
        <v>4108</v>
      </c>
      <c r="B769" s="11" t="s">
        <v>1257</v>
      </c>
      <c r="C769" s="12" t="s">
        <v>4106</v>
      </c>
      <c r="D769" s="13" t="s">
        <v>4109</v>
      </c>
      <c r="E769" s="14" t="s">
        <v>1258</v>
      </c>
      <c r="F769" s="14" t="s">
        <v>1258</v>
      </c>
      <c r="G769" s="15" t="s">
        <v>1258</v>
      </c>
      <c r="H769" s="16" t="s">
        <v>4110</v>
      </c>
      <c r="I769" s="13" t="s">
        <v>2215</v>
      </c>
      <c r="J769" s="13" t="s">
        <v>9</v>
      </c>
      <c r="K769" s="13">
        <v>1008</v>
      </c>
      <c r="L769" s="17">
        <v>1008</v>
      </c>
      <c r="M769" s="15" t="s">
        <v>1260</v>
      </c>
      <c r="N769" s="18">
        <v>2272334.9377198801</v>
      </c>
      <c r="O769" s="18">
        <v>716869.56521739101</v>
      </c>
      <c r="P769" s="19">
        <v>2989000</v>
      </c>
      <c r="Q769" s="20">
        <f t="shared" si="12"/>
        <v>931930.4347826083</v>
      </c>
      <c r="R769" s="20">
        <v>0</v>
      </c>
      <c r="S769" s="20">
        <f t="shared" si="17"/>
        <v>3204265.3725024885</v>
      </c>
      <c r="T769" s="20">
        <f t="shared" si="13"/>
        <v>3204200</v>
      </c>
      <c r="U769" s="21" t="s">
        <v>1442</v>
      </c>
      <c r="V769" s="12" t="s">
        <v>3512</v>
      </c>
      <c r="W769" s="12" t="s">
        <v>2441</v>
      </c>
      <c r="X769" s="12" t="s">
        <v>2226</v>
      </c>
      <c r="Y769" s="22">
        <v>43294</v>
      </c>
      <c r="AA769" s="24" t="s">
        <v>2179</v>
      </c>
      <c r="AB769" s="76" t="s">
        <v>1258</v>
      </c>
    </row>
    <row r="770" spans="1:28" ht="33" x14ac:dyDescent="0.35">
      <c r="A770" s="10" t="s">
        <v>4111</v>
      </c>
      <c r="B770" s="11" t="s">
        <v>1259</v>
      </c>
      <c r="C770" s="12" t="s">
        <v>4106</v>
      </c>
      <c r="D770" s="13" t="s">
        <v>4112</v>
      </c>
      <c r="E770" s="14" t="s">
        <v>1260</v>
      </c>
      <c r="F770" s="14" t="s">
        <v>1260</v>
      </c>
      <c r="G770" s="15" t="s">
        <v>1260</v>
      </c>
      <c r="H770" s="16" t="s">
        <v>1260</v>
      </c>
      <c r="I770" s="13" t="s">
        <v>2234</v>
      </c>
      <c r="J770" s="13" t="s">
        <v>9</v>
      </c>
      <c r="K770" s="13">
        <v>1008</v>
      </c>
      <c r="L770" s="17">
        <v>1008</v>
      </c>
      <c r="M770" s="15" t="s">
        <v>1260</v>
      </c>
      <c r="N770" s="18">
        <v>2272334.9377198801</v>
      </c>
      <c r="O770" s="18">
        <v>716869.56521739101</v>
      </c>
      <c r="P770" s="19">
        <v>2989000</v>
      </c>
      <c r="Q770" s="20">
        <f t="shared" si="12"/>
        <v>931930.4347826083</v>
      </c>
      <c r="R770" s="20">
        <v>0</v>
      </c>
      <c r="S770" s="20">
        <f t="shared" si="17"/>
        <v>3204265.3725024885</v>
      </c>
      <c r="T770" s="20">
        <f t="shared" si="13"/>
        <v>3204200</v>
      </c>
      <c r="U770" s="21" t="s">
        <v>1442</v>
      </c>
      <c r="V770" s="12" t="s">
        <v>3512</v>
      </c>
      <c r="W770" s="12" t="s">
        <v>2441</v>
      </c>
      <c r="X770" s="12" t="s">
        <v>2253</v>
      </c>
      <c r="Y770" s="22">
        <v>43294</v>
      </c>
      <c r="AA770" s="24" t="s">
        <v>2180</v>
      </c>
      <c r="AB770" s="76" t="s">
        <v>1260</v>
      </c>
    </row>
  </sheetData>
  <autoFilter ref="A5:AB770" xr:uid="{9464418E-3DBF-4233-A97B-8154AE993286}"/>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1E3913-DE60-4BF9-AACE-D28786360194}">
  <dimension ref="A1:AC767"/>
  <sheetViews>
    <sheetView topLeftCell="A7" zoomScale="71" zoomScaleNormal="71" workbookViewId="0">
      <pane xSplit="5" ySplit="1" topLeftCell="F8" activePane="bottomRight" state="frozen"/>
      <selection activeCell="A7" sqref="A7"/>
      <selection pane="topRight" activeCell="F7" sqref="F7"/>
      <selection pane="bottomLeft" activeCell="A8" sqref="A8"/>
      <selection pane="bottomRight" activeCell="G12" sqref="G12"/>
    </sheetView>
  </sheetViews>
  <sheetFormatPr defaultColWidth="12.08984375" defaultRowHeight="16.5" x14ac:dyDescent="0.35"/>
  <cols>
    <col min="1" max="1" width="6.54296875" style="88" customWidth="1"/>
    <col min="2" max="2" width="14.453125" style="88" customWidth="1"/>
    <col min="3" max="3" width="20.81640625" style="88" customWidth="1"/>
    <col min="4" max="4" width="17.36328125" style="88" hidden="1" customWidth="1"/>
    <col min="5" max="5" width="13.90625" style="89" hidden="1" customWidth="1"/>
    <col min="6" max="6" width="36.36328125" style="90" customWidth="1"/>
    <col min="7" max="7" width="36.90625" style="91" customWidth="1"/>
    <col min="8" max="8" width="44" style="88" hidden="1" customWidth="1"/>
    <col min="9" max="9" width="9.6328125" style="88" hidden="1" customWidth="1"/>
    <col min="10" max="10" width="7.90625" style="88" customWidth="1"/>
    <col min="11" max="11" width="8.81640625" style="88" hidden="1" customWidth="1"/>
    <col min="12" max="12" width="9.6328125" style="88" hidden="1" customWidth="1"/>
    <col min="13" max="13" width="52.36328125" style="88" hidden="1" customWidth="1"/>
    <col min="14" max="14" width="13.36328125" style="88" customWidth="1"/>
    <col min="15" max="15" width="14.26953125" style="88" hidden="1" customWidth="1"/>
    <col min="16" max="16" width="18.08984375" style="88" hidden="1" customWidth="1"/>
    <col min="17" max="17" width="12.81640625" style="88" customWidth="1"/>
    <col min="18" max="18" width="12.54296875" style="88" customWidth="1"/>
    <col min="19" max="19" width="18.08984375" style="92" hidden="1" customWidth="1"/>
    <col min="20" max="20" width="10.90625" style="92" customWidth="1"/>
    <col min="21" max="21" width="13.36328125" style="92" customWidth="1"/>
    <col min="22" max="22" width="13.453125" style="92" hidden="1" customWidth="1"/>
    <col min="23" max="23" width="13.6328125" style="92" customWidth="1"/>
    <col min="24" max="24" width="13.08984375" style="92" hidden="1" customWidth="1"/>
    <col min="25" max="25" width="37.6328125" style="88" customWidth="1"/>
    <col min="26" max="26" width="18.08984375" style="88" hidden="1" customWidth="1"/>
    <col min="27" max="27" width="9.81640625" style="88" hidden="1" customWidth="1"/>
    <col min="28" max="28" width="14.1796875" style="88" hidden="1" customWidth="1"/>
    <col min="29" max="29" width="16.1796875" style="88" hidden="1" customWidth="1"/>
    <col min="30" max="16384" width="12.08984375" style="88"/>
  </cols>
  <sheetData>
    <row r="1" spans="1:29" s="82" customFormat="1" ht="19.5" customHeight="1" x14ac:dyDescent="0.35">
      <c r="A1" s="203" t="s">
        <v>5626</v>
      </c>
      <c r="B1" s="203"/>
      <c r="C1" s="203"/>
      <c r="D1" s="203"/>
      <c r="E1" s="203"/>
      <c r="F1" s="203"/>
      <c r="G1" s="81"/>
      <c r="H1" s="81"/>
      <c r="S1" s="83"/>
      <c r="T1" s="83"/>
      <c r="U1" s="83"/>
      <c r="V1" s="83"/>
      <c r="W1" s="83"/>
      <c r="X1" s="83"/>
      <c r="Y1" s="83" t="s">
        <v>5627</v>
      </c>
    </row>
    <row r="2" spans="1:29" s="84" customFormat="1" x14ac:dyDescent="0.35">
      <c r="E2" s="85"/>
      <c r="S2" s="86"/>
      <c r="T2" s="86"/>
      <c r="U2" s="86"/>
      <c r="V2" s="86"/>
      <c r="W2" s="86"/>
      <c r="X2" s="86"/>
    </row>
    <row r="3" spans="1:29" s="84" customFormat="1" ht="36" customHeight="1" x14ac:dyDescent="0.35">
      <c r="A3" s="204" t="s">
        <v>5628</v>
      </c>
      <c r="B3" s="204"/>
      <c r="C3" s="204"/>
      <c r="D3" s="204"/>
      <c r="E3" s="204"/>
      <c r="F3" s="204"/>
      <c r="G3" s="204"/>
      <c r="H3" s="204"/>
      <c r="I3" s="204"/>
      <c r="J3" s="204"/>
      <c r="K3" s="204"/>
      <c r="L3" s="204"/>
      <c r="M3" s="204"/>
      <c r="N3" s="204"/>
      <c r="O3" s="204"/>
      <c r="P3" s="204"/>
      <c r="Q3" s="204"/>
      <c r="R3" s="204"/>
      <c r="S3" s="204"/>
      <c r="T3" s="204"/>
      <c r="U3" s="204"/>
      <c r="V3" s="204"/>
      <c r="W3" s="204"/>
      <c r="X3" s="204"/>
      <c r="Y3" s="204"/>
    </row>
    <row r="4" spans="1:29" s="87" customFormat="1" ht="27" customHeight="1" x14ac:dyDescent="0.35">
      <c r="A4" s="205" t="s">
        <v>5629</v>
      </c>
      <c r="B4" s="205"/>
      <c r="C4" s="205"/>
      <c r="D4" s="205"/>
      <c r="E4" s="205"/>
      <c r="F4" s="205"/>
      <c r="G4" s="205"/>
      <c r="H4" s="205"/>
      <c r="I4" s="205"/>
      <c r="J4" s="205"/>
      <c r="K4" s="205"/>
      <c r="L4" s="205"/>
      <c r="M4" s="205"/>
      <c r="N4" s="205"/>
      <c r="O4" s="205"/>
      <c r="P4" s="205"/>
      <c r="Q4" s="205"/>
      <c r="R4" s="205"/>
      <c r="S4" s="205"/>
      <c r="T4" s="205"/>
      <c r="U4" s="205"/>
      <c r="V4" s="205"/>
      <c r="W4" s="205"/>
      <c r="X4" s="205"/>
      <c r="Y4" s="205"/>
    </row>
    <row r="6" spans="1:29" x14ac:dyDescent="0.35">
      <c r="Y6" s="93" t="s">
        <v>2187</v>
      </c>
    </row>
    <row r="7" spans="1:29" s="101" customFormat="1" ht="48" customHeight="1" x14ac:dyDescent="0.35">
      <c r="A7" s="94" t="s">
        <v>0</v>
      </c>
      <c r="B7" s="94" t="s">
        <v>1</v>
      </c>
      <c r="C7" s="94" t="s">
        <v>5630</v>
      </c>
      <c r="D7" s="95" t="s">
        <v>2190</v>
      </c>
      <c r="E7" s="96" t="s">
        <v>2191</v>
      </c>
      <c r="F7" s="94" t="s">
        <v>2192</v>
      </c>
      <c r="G7" s="94" t="s">
        <v>2</v>
      </c>
      <c r="H7" s="94" t="s">
        <v>3</v>
      </c>
      <c r="I7" s="94" t="s">
        <v>2195</v>
      </c>
      <c r="J7" s="94" t="s">
        <v>2196</v>
      </c>
      <c r="K7" s="94" t="s">
        <v>2197</v>
      </c>
      <c r="L7" s="94" t="s">
        <v>2198</v>
      </c>
      <c r="M7" s="97" t="s">
        <v>4</v>
      </c>
      <c r="N7" s="94" t="s">
        <v>5631</v>
      </c>
      <c r="O7" s="94" t="s">
        <v>5632</v>
      </c>
      <c r="P7" s="94" t="s">
        <v>2201</v>
      </c>
      <c r="Q7" s="98" t="s">
        <v>5633</v>
      </c>
      <c r="R7" s="99" t="s">
        <v>5634</v>
      </c>
      <c r="S7" s="94" t="s">
        <v>2205</v>
      </c>
      <c r="T7" s="99" t="s">
        <v>5635</v>
      </c>
      <c r="U7" s="98" t="s">
        <v>5636</v>
      </c>
      <c r="V7" s="94" t="s">
        <v>5637</v>
      </c>
      <c r="W7" s="94" t="s">
        <v>5638</v>
      </c>
      <c r="X7" s="94" t="s">
        <v>1443</v>
      </c>
      <c r="Y7" s="95" t="s">
        <v>6</v>
      </c>
      <c r="Z7" s="95" t="s">
        <v>2207</v>
      </c>
      <c r="AA7" s="95" t="s">
        <v>2208</v>
      </c>
      <c r="AB7" s="95" t="s">
        <v>2209</v>
      </c>
      <c r="AC7" s="100" t="s">
        <v>2210</v>
      </c>
    </row>
    <row r="8" spans="1:29" s="110" customFormat="1" ht="13" x14ac:dyDescent="0.35">
      <c r="A8" s="102" t="s">
        <v>5639</v>
      </c>
      <c r="B8" s="102"/>
      <c r="C8" s="102" t="s">
        <v>5640</v>
      </c>
      <c r="D8" s="103"/>
      <c r="E8" s="104"/>
      <c r="F8" s="105" t="s">
        <v>5641</v>
      </c>
      <c r="G8" s="102" t="s">
        <v>5642</v>
      </c>
      <c r="H8" s="102"/>
      <c r="I8" s="102"/>
      <c r="J8" s="102" t="s">
        <v>5643</v>
      </c>
      <c r="K8" s="102"/>
      <c r="L8" s="102"/>
      <c r="M8" s="106"/>
      <c r="N8" s="107" t="s">
        <v>5644</v>
      </c>
      <c r="O8" s="107"/>
      <c r="P8" s="107"/>
      <c r="Q8" s="107" t="s">
        <v>5645</v>
      </c>
      <c r="R8" s="107" t="s">
        <v>5646</v>
      </c>
      <c r="S8" s="107" t="s">
        <v>5647</v>
      </c>
      <c r="T8" s="108" t="s">
        <v>5648</v>
      </c>
      <c r="U8" s="108" t="s">
        <v>5649</v>
      </c>
      <c r="V8" s="107"/>
      <c r="W8" s="107" t="s">
        <v>5650</v>
      </c>
      <c r="X8" s="107"/>
      <c r="Y8" s="107" t="s">
        <v>5651</v>
      </c>
      <c r="Z8" s="103"/>
      <c r="AA8" s="103"/>
      <c r="AB8" s="103"/>
      <c r="AC8" s="109"/>
    </row>
    <row r="9" spans="1:29" ht="33" x14ac:dyDescent="0.35">
      <c r="A9" s="111">
        <v>1</v>
      </c>
      <c r="B9" s="112" t="s">
        <v>7</v>
      </c>
      <c r="C9" s="113" t="s">
        <v>4122</v>
      </c>
      <c r="D9" s="114" t="s">
        <v>2978</v>
      </c>
      <c r="E9" s="115" t="s">
        <v>2979</v>
      </c>
      <c r="F9" s="116" t="s">
        <v>8</v>
      </c>
      <c r="G9" s="116" t="s">
        <v>8</v>
      </c>
      <c r="H9" s="117" t="s">
        <v>8</v>
      </c>
      <c r="I9" s="112" t="s">
        <v>2234</v>
      </c>
      <c r="J9" s="112" t="s">
        <v>9</v>
      </c>
      <c r="K9" s="112">
        <v>407</v>
      </c>
      <c r="L9" s="113">
        <v>407</v>
      </c>
      <c r="M9" s="116" t="s">
        <v>2980</v>
      </c>
      <c r="N9" s="118">
        <v>5648608.9251546897</v>
      </c>
      <c r="O9" s="118">
        <v>1166086.95652174</v>
      </c>
      <c r="P9" s="111">
        <v>6815000</v>
      </c>
      <c r="Q9" s="119">
        <f t="shared" ref="Q9:Q72" si="0">+O9/1800000*2340000</f>
        <v>1515913.0434782619</v>
      </c>
      <c r="R9" s="119">
        <f>+N9+Q9</f>
        <v>7164521.9686329514</v>
      </c>
      <c r="S9" s="120">
        <f t="shared" ref="S9:S72" si="1">ROUNDDOWN(R9,-2)</f>
        <v>7164500</v>
      </c>
      <c r="T9" s="120">
        <f>R9*4%</f>
        <v>286580.87874531804</v>
      </c>
      <c r="U9" s="120">
        <f>R9+T9</f>
        <v>7451102.8473782698</v>
      </c>
      <c r="V9" s="120">
        <f>ROUNDDOWN(R9+T9,-2)</f>
        <v>7451100</v>
      </c>
      <c r="W9" s="120">
        <f>ROUNDDOWN(V9,-2)</f>
        <v>7451100</v>
      </c>
      <c r="X9" s="120"/>
      <c r="Y9" s="121" t="s">
        <v>10</v>
      </c>
      <c r="Z9" s="122" t="s">
        <v>2320</v>
      </c>
      <c r="AA9" s="122" t="s">
        <v>2472</v>
      </c>
      <c r="AB9" s="122" t="s">
        <v>2218</v>
      </c>
      <c r="AC9" s="123">
        <v>43294</v>
      </c>
    </row>
    <row r="10" spans="1:29" ht="49.5" x14ac:dyDescent="0.35">
      <c r="A10" s="124">
        <v>2</v>
      </c>
      <c r="B10" s="125" t="s">
        <v>3801</v>
      </c>
      <c r="C10" s="126" t="s">
        <v>4123</v>
      </c>
      <c r="D10" s="127" t="s">
        <v>3802</v>
      </c>
      <c r="E10" s="128" t="s">
        <v>3803</v>
      </c>
      <c r="F10" s="129" t="s">
        <v>3804</v>
      </c>
      <c r="G10" s="129" t="s">
        <v>3804</v>
      </c>
      <c r="H10" s="130" t="s">
        <v>3804</v>
      </c>
      <c r="I10" s="125" t="s">
        <v>2215</v>
      </c>
      <c r="J10" s="125" t="s">
        <v>14</v>
      </c>
      <c r="K10" s="125">
        <v>408</v>
      </c>
      <c r="L10" s="126">
        <v>408</v>
      </c>
      <c r="M10" s="129" t="s">
        <v>3805</v>
      </c>
      <c r="N10" s="131">
        <v>1367297.77871958</v>
      </c>
      <c r="O10" s="131">
        <v>558756</v>
      </c>
      <c r="P10" s="124">
        <v>1926000</v>
      </c>
      <c r="Q10" s="132">
        <f t="shared" si="0"/>
        <v>726382.79999999993</v>
      </c>
      <c r="R10" s="132">
        <f t="shared" ref="R10:R73" si="2">+N10+Q10</f>
        <v>2093680.5787195801</v>
      </c>
      <c r="S10" s="133">
        <f t="shared" si="1"/>
        <v>2093600</v>
      </c>
      <c r="T10" s="133">
        <f t="shared" ref="T10:T73" si="3">R10*4%</f>
        <v>83747.223148783203</v>
      </c>
      <c r="U10" s="133">
        <f t="shared" ref="U10:U73" si="4">R10+T10</f>
        <v>2177427.8018683633</v>
      </c>
      <c r="V10" s="133">
        <f t="shared" ref="V10:V73" si="5">ROUNDDOWN(R10+T10,-2)</f>
        <v>2177400</v>
      </c>
      <c r="W10" s="133">
        <f t="shared" ref="W10:W73" si="6">ROUNDDOWN(V10,-2)</f>
        <v>2177400</v>
      </c>
      <c r="X10" s="133"/>
      <c r="Y10" s="134" t="s">
        <v>1305</v>
      </c>
      <c r="Z10" s="122" t="s">
        <v>2272</v>
      </c>
      <c r="AA10" s="122" t="s">
        <v>2472</v>
      </c>
      <c r="AB10" s="122" t="s">
        <v>2273</v>
      </c>
      <c r="AC10" s="123">
        <v>43294</v>
      </c>
    </row>
    <row r="11" spans="1:29" ht="49.5" x14ac:dyDescent="0.35">
      <c r="A11" s="124">
        <v>3</v>
      </c>
      <c r="B11" s="125" t="s">
        <v>3808</v>
      </c>
      <c r="C11" s="126" t="s">
        <v>4124</v>
      </c>
      <c r="D11" s="127" t="s">
        <v>3802</v>
      </c>
      <c r="E11" s="128" t="s">
        <v>3809</v>
      </c>
      <c r="F11" s="129" t="s">
        <v>3810</v>
      </c>
      <c r="G11" s="129" t="s">
        <v>3810</v>
      </c>
      <c r="H11" s="130" t="s">
        <v>3811</v>
      </c>
      <c r="I11" s="125" t="s">
        <v>2215</v>
      </c>
      <c r="J11" s="125" t="s">
        <v>64</v>
      </c>
      <c r="K11" s="125">
        <v>408</v>
      </c>
      <c r="L11" s="126">
        <v>408</v>
      </c>
      <c r="M11" s="129" t="s">
        <v>3805</v>
      </c>
      <c r="N11" s="131">
        <v>1367297.77871958</v>
      </c>
      <c r="O11" s="131">
        <v>558756</v>
      </c>
      <c r="P11" s="124">
        <v>1926000</v>
      </c>
      <c r="Q11" s="132">
        <f t="shared" si="0"/>
        <v>726382.79999999993</v>
      </c>
      <c r="R11" s="132">
        <f>+N11+Q11</f>
        <v>2093680.5787195801</v>
      </c>
      <c r="S11" s="133">
        <f t="shared" si="1"/>
        <v>2093600</v>
      </c>
      <c r="T11" s="133">
        <f>R11*4%</f>
        <v>83747.223148783203</v>
      </c>
      <c r="U11" s="133">
        <f t="shared" si="4"/>
        <v>2177427.8018683633</v>
      </c>
      <c r="V11" s="133">
        <f t="shared" si="5"/>
        <v>2177400</v>
      </c>
      <c r="W11" s="133">
        <f t="shared" si="6"/>
        <v>2177400</v>
      </c>
      <c r="X11" s="133"/>
      <c r="Y11" s="134" t="s">
        <v>1305</v>
      </c>
      <c r="Z11" s="122" t="s">
        <v>2320</v>
      </c>
      <c r="AA11" s="122" t="s">
        <v>2472</v>
      </c>
      <c r="AB11" s="122" t="s">
        <v>2226</v>
      </c>
      <c r="AC11" s="123">
        <v>43294</v>
      </c>
    </row>
    <row r="12" spans="1:29" ht="49.5" x14ac:dyDescent="0.35">
      <c r="A12" s="124">
        <v>4</v>
      </c>
      <c r="B12" s="125" t="s">
        <v>1303</v>
      </c>
      <c r="C12" s="126" t="s">
        <v>4125</v>
      </c>
      <c r="D12" s="127" t="s">
        <v>3802</v>
      </c>
      <c r="E12" s="128" t="s">
        <v>3814</v>
      </c>
      <c r="F12" s="129" t="s">
        <v>1304</v>
      </c>
      <c r="G12" s="129" t="s">
        <v>1304</v>
      </c>
      <c r="H12" s="130" t="s">
        <v>3815</v>
      </c>
      <c r="I12" s="125" t="s">
        <v>2234</v>
      </c>
      <c r="J12" s="125" t="s">
        <v>14</v>
      </c>
      <c r="K12" s="125">
        <v>408</v>
      </c>
      <c r="L12" s="126">
        <v>408</v>
      </c>
      <c r="M12" s="129" t="s">
        <v>3805</v>
      </c>
      <c r="N12" s="131">
        <v>1367297.77871958</v>
      </c>
      <c r="O12" s="131">
        <v>558756</v>
      </c>
      <c r="P12" s="124">
        <v>1926000</v>
      </c>
      <c r="Q12" s="132">
        <f t="shared" si="0"/>
        <v>726382.79999999993</v>
      </c>
      <c r="R12" s="132">
        <f t="shared" si="2"/>
        <v>2093680.5787195801</v>
      </c>
      <c r="S12" s="133">
        <f t="shared" si="1"/>
        <v>2093600</v>
      </c>
      <c r="T12" s="133">
        <f t="shared" si="3"/>
        <v>83747.223148783203</v>
      </c>
      <c r="U12" s="133">
        <f t="shared" si="4"/>
        <v>2177427.8018683633</v>
      </c>
      <c r="V12" s="133">
        <f t="shared" si="5"/>
        <v>2177400</v>
      </c>
      <c r="W12" s="133">
        <f t="shared" si="6"/>
        <v>2177400</v>
      </c>
      <c r="X12" s="133"/>
      <c r="Y12" s="134" t="s">
        <v>1305</v>
      </c>
      <c r="Z12" s="122" t="s">
        <v>2320</v>
      </c>
      <c r="AA12" s="122" t="s">
        <v>2472</v>
      </c>
      <c r="AB12" s="122" t="s">
        <v>2218</v>
      </c>
      <c r="AC12" s="123">
        <v>43294</v>
      </c>
    </row>
    <row r="13" spans="1:29" ht="33" x14ac:dyDescent="0.35">
      <c r="A13" s="124">
        <v>5</v>
      </c>
      <c r="B13" s="125" t="s">
        <v>3817</v>
      </c>
      <c r="C13" s="126" t="s">
        <v>4126</v>
      </c>
      <c r="D13" s="127" t="s">
        <v>3818</v>
      </c>
      <c r="E13" s="128" t="s">
        <v>3819</v>
      </c>
      <c r="F13" s="129" t="s">
        <v>22</v>
      </c>
      <c r="G13" s="129" t="s">
        <v>22</v>
      </c>
      <c r="H13" s="130" t="s">
        <v>22</v>
      </c>
      <c r="I13" s="125" t="s">
        <v>2215</v>
      </c>
      <c r="J13" s="125" t="s">
        <v>9</v>
      </c>
      <c r="K13" s="125">
        <v>409</v>
      </c>
      <c r="L13" s="126">
        <v>409</v>
      </c>
      <c r="M13" s="129" t="s">
        <v>3820</v>
      </c>
      <c r="N13" s="131">
        <v>1866286.02096766</v>
      </c>
      <c r="O13" s="131">
        <v>655826.08695652196</v>
      </c>
      <c r="P13" s="124">
        <v>2522000</v>
      </c>
      <c r="Q13" s="132">
        <f t="shared" si="0"/>
        <v>852573.9130434785</v>
      </c>
      <c r="R13" s="132">
        <f t="shared" si="2"/>
        <v>2718859.9340111385</v>
      </c>
      <c r="S13" s="133">
        <f t="shared" si="1"/>
        <v>2718800</v>
      </c>
      <c r="T13" s="133">
        <f t="shared" si="3"/>
        <v>108754.39736044554</v>
      </c>
      <c r="U13" s="133">
        <f t="shared" si="4"/>
        <v>2827614.331371584</v>
      </c>
      <c r="V13" s="133">
        <f t="shared" si="5"/>
        <v>2827600</v>
      </c>
      <c r="W13" s="133">
        <f t="shared" si="6"/>
        <v>2827600</v>
      </c>
      <c r="X13" s="133"/>
      <c r="Y13" s="134" t="s">
        <v>10</v>
      </c>
      <c r="Z13" s="122" t="s">
        <v>2272</v>
      </c>
      <c r="AA13" s="122" t="s">
        <v>2472</v>
      </c>
      <c r="AB13" s="122" t="s">
        <v>2273</v>
      </c>
      <c r="AC13" s="123">
        <v>43294</v>
      </c>
    </row>
    <row r="14" spans="1:29" ht="33" x14ac:dyDescent="0.35">
      <c r="A14" s="124">
        <v>6</v>
      </c>
      <c r="B14" s="125" t="s">
        <v>1306</v>
      </c>
      <c r="C14" s="126" t="s">
        <v>4127</v>
      </c>
      <c r="D14" s="127" t="s">
        <v>3818</v>
      </c>
      <c r="E14" s="128" t="s">
        <v>3823</v>
      </c>
      <c r="F14" s="129" t="s">
        <v>1307</v>
      </c>
      <c r="G14" s="129" t="s">
        <v>1307</v>
      </c>
      <c r="H14" s="130" t="s">
        <v>1307</v>
      </c>
      <c r="I14" s="125" t="s">
        <v>2215</v>
      </c>
      <c r="J14" s="125" t="s">
        <v>211</v>
      </c>
      <c r="K14" s="125">
        <v>409</v>
      </c>
      <c r="L14" s="126">
        <v>409</v>
      </c>
      <c r="M14" s="129" t="s">
        <v>3820</v>
      </c>
      <c r="N14" s="131">
        <v>1866286.02096766</v>
      </c>
      <c r="O14" s="131">
        <v>655826.08695652196</v>
      </c>
      <c r="P14" s="124">
        <v>2522000</v>
      </c>
      <c r="Q14" s="132">
        <f t="shared" si="0"/>
        <v>852573.9130434785</v>
      </c>
      <c r="R14" s="132">
        <f t="shared" si="2"/>
        <v>2718859.9340111385</v>
      </c>
      <c r="S14" s="133">
        <f t="shared" si="1"/>
        <v>2718800</v>
      </c>
      <c r="T14" s="133">
        <f t="shared" si="3"/>
        <v>108754.39736044554</v>
      </c>
      <c r="U14" s="133">
        <f t="shared" si="4"/>
        <v>2827614.331371584</v>
      </c>
      <c r="V14" s="133">
        <f t="shared" si="5"/>
        <v>2827600</v>
      </c>
      <c r="W14" s="133">
        <f t="shared" si="6"/>
        <v>2827600</v>
      </c>
      <c r="X14" s="133"/>
      <c r="Y14" s="134" t="s">
        <v>10</v>
      </c>
      <c r="Z14" s="122" t="s">
        <v>2272</v>
      </c>
      <c r="AA14" s="122" t="s">
        <v>2472</v>
      </c>
      <c r="AB14" s="122" t="s">
        <v>2273</v>
      </c>
      <c r="AC14" s="123">
        <v>43294</v>
      </c>
    </row>
    <row r="15" spans="1:29" ht="33" x14ac:dyDescent="0.35">
      <c r="A15" s="124">
        <v>7</v>
      </c>
      <c r="B15" s="125" t="s">
        <v>11</v>
      </c>
      <c r="C15" s="126" t="s">
        <v>4128</v>
      </c>
      <c r="D15" s="127" t="s">
        <v>3818</v>
      </c>
      <c r="E15" s="128" t="s">
        <v>3825</v>
      </c>
      <c r="F15" s="129" t="s">
        <v>12</v>
      </c>
      <c r="G15" s="129" t="s">
        <v>4129</v>
      </c>
      <c r="H15" s="130" t="s">
        <v>12</v>
      </c>
      <c r="I15" s="125" t="s">
        <v>2215</v>
      </c>
      <c r="J15" s="125" t="s">
        <v>14</v>
      </c>
      <c r="K15" s="125">
        <v>409</v>
      </c>
      <c r="L15" s="126">
        <v>409</v>
      </c>
      <c r="M15" s="129" t="s">
        <v>3820</v>
      </c>
      <c r="N15" s="131">
        <v>1866286.02096766</v>
      </c>
      <c r="O15" s="131">
        <v>655826.08695652196</v>
      </c>
      <c r="P15" s="124">
        <v>2522000</v>
      </c>
      <c r="Q15" s="132">
        <f t="shared" si="0"/>
        <v>852573.9130434785</v>
      </c>
      <c r="R15" s="132">
        <f t="shared" si="2"/>
        <v>2718859.9340111385</v>
      </c>
      <c r="S15" s="133">
        <f t="shared" si="1"/>
        <v>2718800</v>
      </c>
      <c r="T15" s="133">
        <f t="shared" si="3"/>
        <v>108754.39736044554</v>
      </c>
      <c r="U15" s="133">
        <f t="shared" si="4"/>
        <v>2827614.331371584</v>
      </c>
      <c r="V15" s="133">
        <f t="shared" si="5"/>
        <v>2827600</v>
      </c>
      <c r="W15" s="133">
        <f t="shared" si="6"/>
        <v>2827600</v>
      </c>
      <c r="X15" s="133"/>
      <c r="Y15" s="134" t="s">
        <v>10</v>
      </c>
      <c r="Z15" s="122" t="s">
        <v>2272</v>
      </c>
      <c r="AA15" s="122" t="s">
        <v>2472</v>
      </c>
      <c r="AB15" s="122" t="s">
        <v>2273</v>
      </c>
      <c r="AC15" s="123">
        <v>43294</v>
      </c>
    </row>
    <row r="16" spans="1:29" ht="33" x14ac:dyDescent="0.35">
      <c r="A16" s="124">
        <v>8</v>
      </c>
      <c r="B16" s="125" t="s">
        <v>15</v>
      </c>
      <c r="C16" s="126" t="s">
        <v>4130</v>
      </c>
      <c r="D16" s="127" t="s">
        <v>3818</v>
      </c>
      <c r="E16" s="128" t="s">
        <v>3827</v>
      </c>
      <c r="F16" s="129" t="s">
        <v>16</v>
      </c>
      <c r="G16" s="129" t="s">
        <v>16</v>
      </c>
      <c r="H16" s="130" t="s">
        <v>16</v>
      </c>
      <c r="I16" s="125" t="s">
        <v>2234</v>
      </c>
      <c r="J16" s="125" t="s">
        <v>9</v>
      </c>
      <c r="K16" s="125">
        <v>409</v>
      </c>
      <c r="L16" s="126">
        <v>409</v>
      </c>
      <c r="M16" s="129" t="s">
        <v>3820</v>
      </c>
      <c r="N16" s="131">
        <v>1866286.02096766</v>
      </c>
      <c r="O16" s="131">
        <v>655826.08695652196</v>
      </c>
      <c r="P16" s="124">
        <v>2522000</v>
      </c>
      <c r="Q16" s="132">
        <f t="shared" si="0"/>
        <v>852573.9130434785</v>
      </c>
      <c r="R16" s="132">
        <f t="shared" si="2"/>
        <v>2718859.9340111385</v>
      </c>
      <c r="S16" s="133">
        <f t="shared" si="1"/>
        <v>2718800</v>
      </c>
      <c r="T16" s="133">
        <f t="shared" si="3"/>
        <v>108754.39736044554</v>
      </c>
      <c r="U16" s="133">
        <f t="shared" si="4"/>
        <v>2827614.331371584</v>
      </c>
      <c r="V16" s="133">
        <f t="shared" si="5"/>
        <v>2827600</v>
      </c>
      <c r="W16" s="133">
        <f t="shared" si="6"/>
        <v>2827600</v>
      </c>
      <c r="X16" s="133"/>
      <c r="Y16" s="134" t="s">
        <v>10</v>
      </c>
      <c r="Z16" s="122" t="s">
        <v>2320</v>
      </c>
      <c r="AA16" s="122" t="s">
        <v>2472</v>
      </c>
      <c r="AB16" s="122" t="s">
        <v>2226</v>
      </c>
      <c r="AC16" s="123">
        <v>43294</v>
      </c>
    </row>
    <row r="17" spans="1:29" ht="33" x14ac:dyDescent="0.35">
      <c r="A17" s="124">
        <v>9</v>
      </c>
      <c r="B17" s="125" t="s">
        <v>1308</v>
      </c>
      <c r="C17" s="126" t="s">
        <v>4131</v>
      </c>
      <c r="D17" s="127" t="s">
        <v>3818</v>
      </c>
      <c r="E17" s="128" t="s">
        <v>3829</v>
      </c>
      <c r="F17" s="129" t="s">
        <v>20</v>
      </c>
      <c r="G17" s="129" t="s">
        <v>20</v>
      </c>
      <c r="H17" s="130" t="s">
        <v>20</v>
      </c>
      <c r="I17" s="125" t="s">
        <v>2234</v>
      </c>
      <c r="J17" s="125" t="s">
        <v>14</v>
      </c>
      <c r="K17" s="125">
        <v>409</v>
      </c>
      <c r="L17" s="126">
        <v>409</v>
      </c>
      <c r="M17" s="129" t="s">
        <v>3820</v>
      </c>
      <c r="N17" s="131">
        <v>1866286.02096766</v>
      </c>
      <c r="O17" s="131">
        <v>655826.08695652196</v>
      </c>
      <c r="P17" s="124">
        <v>2522000</v>
      </c>
      <c r="Q17" s="132">
        <f t="shared" si="0"/>
        <v>852573.9130434785</v>
      </c>
      <c r="R17" s="132">
        <f t="shared" si="2"/>
        <v>2718859.9340111385</v>
      </c>
      <c r="S17" s="133">
        <f t="shared" si="1"/>
        <v>2718800</v>
      </c>
      <c r="T17" s="133">
        <f t="shared" si="3"/>
        <v>108754.39736044554</v>
      </c>
      <c r="U17" s="133">
        <f t="shared" si="4"/>
        <v>2827614.331371584</v>
      </c>
      <c r="V17" s="133">
        <f t="shared" si="5"/>
        <v>2827600</v>
      </c>
      <c r="W17" s="133">
        <f t="shared" si="6"/>
        <v>2827600</v>
      </c>
      <c r="X17" s="133"/>
      <c r="Y17" s="134" t="s">
        <v>10</v>
      </c>
      <c r="Z17" s="122" t="s">
        <v>2320</v>
      </c>
      <c r="AA17" s="122" t="s">
        <v>2472</v>
      </c>
      <c r="AB17" s="122" t="s">
        <v>2218</v>
      </c>
      <c r="AC17" s="123">
        <v>43294</v>
      </c>
    </row>
    <row r="18" spans="1:29" ht="33" x14ac:dyDescent="0.35">
      <c r="A18" s="124">
        <v>10</v>
      </c>
      <c r="B18" s="125" t="s">
        <v>17</v>
      </c>
      <c r="C18" s="126" t="s">
        <v>4132</v>
      </c>
      <c r="D18" s="127" t="s">
        <v>3818</v>
      </c>
      <c r="E18" s="128" t="s">
        <v>3831</v>
      </c>
      <c r="F18" s="129" t="s">
        <v>18</v>
      </c>
      <c r="G18" s="129" t="s">
        <v>18</v>
      </c>
      <c r="H18" s="130" t="s">
        <v>18</v>
      </c>
      <c r="I18" s="125" t="s">
        <v>2234</v>
      </c>
      <c r="J18" s="125" t="s">
        <v>9</v>
      </c>
      <c r="K18" s="125">
        <v>409</v>
      </c>
      <c r="L18" s="126">
        <v>409</v>
      </c>
      <c r="M18" s="129" t="s">
        <v>3820</v>
      </c>
      <c r="N18" s="131">
        <v>1866286.02096766</v>
      </c>
      <c r="O18" s="131">
        <v>655826.08695652196</v>
      </c>
      <c r="P18" s="124">
        <v>2522000</v>
      </c>
      <c r="Q18" s="132">
        <f t="shared" si="0"/>
        <v>852573.9130434785</v>
      </c>
      <c r="R18" s="132">
        <f t="shared" si="2"/>
        <v>2718859.9340111385</v>
      </c>
      <c r="S18" s="133">
        <f t="shared" si="1"/>
        <v>2718800</v>
      </c>
      <c r="T18" s="133">
        <f t="shared" si="3"/>
        <v>108754.39736044554</v>
      </c>
      <c r="U18" s="133">
        <f t="shared" si="4"/>
        <v>2827614.331371584</v>
      </c>
      <c r="V18" s="133">
        <f t="shared" si="5"/>
        <v>2827600</v>
      </c>
      <c r="W18" s="133">
        <f t="shared" si="6"/>
        <v>2827600</v>
      </c>
      <c r="X18" s="133"/>
      <c r="Y18" s="134" t="s">
        <v>10</v>
      </c>
      <c r="Z18" s="122" t="s">
        <v>2320</v>
      </c>
      <c r="AA18" s="122" t="s">
        <v>2472</v>
      </c>
      <c r="AB18" s="122" t="s">
        <v>2218</v>
      </c>
      <c r="AC18" s="123">
        <v>43294</v>
      </c>
    </row>
    <row r="19" spans="1:29" ht="33" x14ac:dyDescent="0.35">
      <c r="A19" s="124">
        <v>11</v>
      </c>
      <c r="B19" s="125" t="s">
        <v>19</v>
      </c>
      <c r="C19" s="126" t="s">
        <v>4133</v>
      </c>
      <c r="D19" s="127" t="s">
        <v>3818</v>
      </c>
      <c r="E19" s="128" t="s">
        <v>3833</v>
      </c>
      <c r="F19" s="129" t="s">
        <v>20</v>
      </c>
      <c r="G19" s="129" t="s">
        <v>20</v>
      </c>
      <c r="H19" s="130" t="s">
        <v>20</v>
      </c>
      <c r="I19" s="125" t="s">
        <v>2234</v>
      </c>
      <c r="J19" s="125" t="s">
        <v>9</v>
      </c>
      <c r="K19" s="125">
        <v>409</v>
      </c>
      <c r="L19" s="126">
        <v>409</v>
      </c>
      <c r="M19" s="129" t="s">
        <v>3820</v>
      </c>
      <c r="N19" s="131">
        <v>1866286.02096766</v>
      </c>
      <c r="O19" s="131">
        <v>655826.08695652196</v>
      </c>
      <c r="P19" s="124">
        <v>2522000</v>
      </c>
      <c r="Q19" s="132">
        <f t="shared" si="0"/>
        <v>852573.9130434785</v>
      </c>
      <c r="R19" s="132">
        <f t="shared" si="2"/>
        <v>2718859.9340111385</v>
      </c>
      <c r="S19" s="133">
        <f t="shared" si="1"/>
        <v>2718800</v>
      </c>
      <c r="T19" s="133">
        <f t="shared" si="3"/>
        <v>108754.39736044554</v>
      </c>
      <c r="U19" s="133">
        <f t="shared" si="4"/>
        <v>2827614.331371584</v>
      </c>
      <c r="V19" s="133">
        <f t="shared" si="5"/>
        <v>2827600</v>
      </c>
      <c r="W19" s="133">
        <f t="shared" si="6"/>
        <v>2827600</v>
      </c>
      <c r="X19" s="133"/>
      <c r="Y19" s="134" t="s">
        <v>10</v>
      </c>
      <c r="Z19" s="122" t="s">
        <v>2320</v>
      </c>
      <c r="AA19" s="122" t="s">
        <v>2472</v>
      </c>
      <c r="AB19" s="122" t="s">
        <v>2218</v>
      </c>
      <c r="AC19" s="123">
        <v>43294</v>
      </c>
    </row>
    <row r="20" spans="1:29" ht="33" x14ac:dyDescent="0.35">
      <c r="A20" s="124">
        <v>12</v>
      </c>
      <c r="B20" s="125" t="s">
        <v>21</v>
      </c>
      <c r="C20" s="126" t="s">
        <v>4134</v>
      </c>
      <c r="D20" s="127" t="s">
        <v>3818</v>
      </c>
      <c r="E20" s="128" t="s">
        <v>3835</v>
      </c>
      <c r="F20" s="129" t="s">
        <v>22</v>
      </c>
      <c r="G20" s="129" t="s">
        <v>22</v>
      </c>
      <c r="H20" s="130" t="s">
        <v>22</v>
      </c>
      <c r="I20" s="125" t="s">
        <v>2215</v>
      </c>
      <c r="J20" s="125" t="s">
        <v>9</v>
      </c>
      <c r="K20" s="125">
        <v>409</v>
      </c>
      <c r="L20" s="126">
        <v>409</v>
      </c>
      <c r="M20" s="129" t="s">
        <v>3820</v>
      </c>
      <c r="N20" s="131">
        <v>1866286.02096766</v>
      </c>
      <c r="O20" s="131">
        <v>655826.08695652196</v>
      </c>
      <c r="P20" s="124">
        <v>2522000</v>
      </c>
      <c r="Q20" s="132">
        <f t="shared" si="0"/>
        <v>852573.9130434785</v>
      </c>
      <c r="R20" s="132">
        <f t="shared" si="2"/>
        <v>2718859.9340111385</v>
      </c>
      <c r="S20" s="133">
        <f t="shared" si="1"/>
        <v>2718800</v>
      </c>
      <c r="T20" s="133">
        <f t="shared" si="3"/>
        <v>108754.39736044554</v>
      </c>
      <c r="U20" s="133">
        <f t="shared" si="4"/>
        <v>2827614.331371584</v>
      </c>
      <c r="V20" s="133">
        <f t="shared" si="5"/>
        <v>2827600</v>
      </c>
      <c r="W20" s="133">
        <f t="shared" si="6"/>
        <v>2827600</v>
      </c>
      <c r="X20" s="133"/>
      <c r="Y20" s="134" t="s">
        <v>10</v>
      </c>
      <c r="Z20" s="122" t="s">
        <v>2216</v>
      </c>
      <c r="AA20" s="122" t="s">
        <v>2472</v>
      </c>
      <c r="AB20" s="122" t="s">
        <v>2218</v>
      </c>
      <c r="AC20" s="123">
        <v>43294</v>
      </c>
    </row>
    <row r="21" spans="1:29" ht="33" x14ac:dyDescent="0.35">
      <c r="A21" s="124">
        <v>13</v>
      </c>
      <c r="B21" s="125" t="s">
        <v>23</v>
      </c>
      <c r="C21" s="126" t="s">
        <v>4135</v>
      </c>
      <c r="D21" s="127" t="s">
        <v>3818</v>
      </c>
      <c r="E21" s="128" t="s">
        <v>3837</v>
      </c>
      <c r="F21" s="129" t="s">
        <v>24</v>
      </c>
      <c r="G21" s="129" t="s">
        <v>24</v>
      </c>
      <c r="H21" s="130" t="s">
        <v>24</v>
      </c>
      <c r="I21" s="125" t="s">
        <v>2215</v>
      </c>
      <c r="J21" s="125" t="s">
        <v>14</v>
      </c>
      <c r="K21" s="125">
        <v>409</v>
      </c>
      <c r="L21" s="126">
        <v>409</v>
      </c>
      <c r="M21" s="129" t="s">
        <v>3820</v>
      </c>
      <c r="N21" s="131">
        <v>1866286.02096766</v>
      </c>
      <c r="O21" s="131">
        <v>655826.08695652196</v>
      </c>
      <c r="P21" s="124">
        <v>2522000</v>
      </c>
      <c r="Q21" s="132">
        <f t="shared" si="0"/>
        <v>852573.9130434785</v>
      </c>
      <c r="R21" s="132">
        <f t="shared" si="2"/>
        <v>2718859.9340111385</v>
      </c>
      <c r="S21" s="133">
        <f t="shared" si="1"/>
        <v>2718800</v>
      </c>
      <c r="T21" s="133">
        <f t="shared" si="3"/>
        <v>108754.39736044554</v>
      </c>
      <c r="U21" s="133">
        <f t="shared" si="4"/>
        <v>2827614.331371584</v>
      </c>
      <c r="V21" s="133">
        <f t="shared" si="5"/>
        <v>2827600</v>
      </c>
      <c r="W21" s="133">
        <f t="shared" si="6"/>
        <v>2827600</v>
      </c>
      <c r="X21" s="133"/>
      <c r="Y21" s="134" t="s">
        <v>10</v>
      </c>
      <c r="Z21" s="122" t="s">
        <v>2216</v>
      </c>
      <c r="AA21" s="122" t="s">
        <v>2472</v>
      </c>
      <c r="AB21" s="122" t="s">
        <v>2226</v>
      </c>
      <c r="AC21" s="123">
        <v>43294</v>
      </c>
    </row>
    <row r="22" spans="1:29" ht="33" x14ac:dyDescent="0.35">
      <c r="A22" s="124">
        <v>14</v>
      </c>
      <c r="B22" s="125" t="s">
        <v>25</v>
      </c>
      <c r="C22" s="126" t="s">
        <v>4136</v>
      </c>
      <c r="D22" s="127" t="s">
        <v>3818</v>
      </c>
      <c r="E22" s="128" t="s">
        <v>3839</v>
      </c>
      <c r="F22" s="129" t="s">
        <v>26</v>
      </c>
      <c r="G22" s="129" t="s">
        <v>26</v>
      </c>
      <c r="H22" s="130" t="s">
        <v>26</v>
      </c>
      <c r="I22" s="125" t="s">
        <v>2215</v>
      </c>
      <c r="J22" s="125" t="s">
        <v>14</v>
      </c>
      <c r="K22" s="125">
        <v>409</v>
      </c>
      <c r="L22" s="126">
        <v>409</v>
      </c>
      <c r="M22" s="129" t="s">
        <v>3820</v>
      </c>
      <c r="N22" s="131">
        <v>1866286.02096766</v>
      </c>
      <c r="O22" s="131">
        <v>655826.08695652196</v>
      </c>
      <c r="P22" s="124">
        <v>2522000</v>
      </c>
      <c r="Q22" s="132">
        <f t="shared" si="0"/>
        <v>852573.9130434785</v>
      </c>
      <c r="R22" s="132">
        <f t="shared" si="2"/>
        <v>2718859.9340111385</v>
      </c>
      <c r="S22" s="133">
        <f t="shared" si="1"/>
        <v>2718800</v>
      </c>
      <c r="T22" s="133">
        <f t="shared" si="3"/>
        <v>108754.39736044554</v>
      </c>
      <c r="U22" s="133">
        <f t="shared" si="4"/>
        <v>2827614.331371584</v>
      </c>
      <c r="V22" s="133">
        <f t="shared" si="5"/>
        <v>2827600</v>
      </c>
      <c r="W22" s="133">
        <f t="shared" si="6"/>
        <v>2827600</v>
      </c>
      <c r="X22" s="133"/>
      <c r="Y22" s="134" t="s">
        <v>10</v>
      </c>
      <c r="Z22" s="122" t="s">
        <v>2216</v>
      </c>
      <c r="AA22" s="122" t="s">
        <v>2472</v>
      </c>
      <c r="AB22" s="122" t="s">
        <v>2226</v>
      </c>
      <c r="AC22" s="123">
        <v>43294</v>
      </c>
    </row>
    <row r="23" spans="1:29" ht="33" x14ac:dyDescent="0.35">
      <c r="A23" s="124">
        <v>15</v>
      </c>
      <c r="B23" s="125" t="s">
        <v>27</v>
      </c>
      <c r="C23" s="126" t="s">
        <v>4137</v>
      </c>
      <c r="D23" s="127" t="s">
        <v>3818</v>
      </c>
      <c r="E23" s="128" t="s">
        <v>3841</v>
      </c>
      <c r="F23" s="129" t="s">
        <v>28</v>
      </c>
      <c r="G23" s="129" t="s">
        <v>28</v>
      </c>
      <c r="H23" s="130" t="s">
        <v>28</v>
      </c>
      <c r="I23" s="125" t="s">
        <v>2215</v>
      </c>
      <c r="J23" s="125" t="s">
        <v>14</v>
      </c>
      <c r="K23" s="125">
        <v>409</v>
      </c>
      <c r="L23" s="126">
        <v>409</v>
      </c>
      <c r="M23" s="129" t="s">
        <v>3820</v>
      </c>
      <c r="N23" s="131">
        <v>1866286.02096766</v>
      </c>
      <c r="O23" s="131">
        <v>655826.08695652196</v>
      </c>
      <c r="P23" s="124">
        <v>2522000</v>
      </c>
      <c r="Q23" s="132">
        <f t="shared" si="0"/>
        <v>852573.9130434785</v>
      </c>
      <c r="R23" s="132">
        <f t="shared" si="2"/>
        <v>2718859.9340111385</v>
      </c>
      <c r="S23" s="133">
        <f t="shared" si="1"/>
        <v>2718800</v>
      </c>
      <c r="T23" s="133">
        <f t="shared" si="3"/>
        <v>108754.39736044554</v>
      </c>
      <c r="U23" s="133">
        <f t="shared" si="4"/>
        <v>2827614.331371584</v>
      </c>
      <c r="V23" s="133">
        <f t="shared" si="5"/>
        <v>2827600</v>
      </c>
      <c r="W23" s="133">
        <f t="shared" si="6"/>
        <v>2827600</v>
      </c>
      <c r="X23" s="133"/>
      <c r="Y23" s="134" t="s">
        <v>10</v>
      </c>
      <c r="Z23" s="122" t="s">
        <v>2216</v>
      </c>
      <c r="AA23" s="122" t="s">
        <v>2472</v>
      </c>
      <c r="AB23" s="122" t="s">
        <v>2226</v>
      </c>
      <c r="AC23" s="123">
        <v>43294</v>
      </c>
    </row>
    <row r="24" spans="1:29" ht="33" x14ac:dyDescent="0.35">
      <c r="A24" s="124">
        <v>16</v>
      </c>
      <c r="B24" s="125" t="s">
        <v>1309</v>
      </c>
      <c r="C24" s="126" t="s">
        <v>4138</v>
      </c>
      <c r="D24" s="127" t="s">
        <v>3967</v>
      </c>
      <c r="E24" s="128" t="s">
        <v>3968</v>
      </c>
      <c r="F24" s="129" t="s">
        <v>1310</v>
      </c>
      <c r="G24" s="129" t="s">
        <v>1310</v>
      </c>
      <c r="H24" s="130" t="s">
        <v>3969</v>
      </c>
      <c r="I24" s="125" t="s">
        <v>2215</v>
      </c>
      <c r="J24" s="125" t="s">
        <v>14</v>
      </c>
      <c r="K24" s="125">
        <v>416</v>
      </c>
      <c r="L24" s="126">
        <v>416</v>
      </c>
      <c r="M24" s="129" t="s">
        <v>3970</v>
      </c>
      <c r="N24" s="131">
        <v>1618123.0080331699</v>
      </c>
      <c r="O24" s="131">
        <v>629217.39130434801</v>
      </c>
      <c r="P24" s="124">
        <v>2247000</v>
      </c>
      <c r="Q24" s="132">
        <f t="shared" si="0"/>
        <v>817982.60869565245</v>
      </c>
      <c r="R24" s="132">
        <f t="shared" si="2"/>
        <v>2436105.6167288222</v>
      </c>
      <c r="S24" s="133">
        <f t="shared" si="1"/>
        <v>2436100</v>
      </c>
      <c r="T24" s="133">
        <f t="shared" si="3"/>
        <v>97444.224669152885</v>
      </c>
      <c r="U24" s="133">
        <f t="shared" si="4"/>
        <v>2533549.8413979751</v>
      </c>
      <c r="V24" s="133">
        <f t="shared" si="5"/>
        <v>2533500</v>
      </c>
      <c r="W24" s="133">
        <f t="shared" si="6"/>
        <v>2533500</v>
      </c>
      <c r="X24" s="133"/>
      <c r="Y24" s="134" t="s">
        <v>10</v>
      </c>
      <c r="Z24" s="122" t="s">
        <v>2272</v>
      </c>
      <c r="AA24" s="122" t="s">
        <v>2472</v>
      </c>
      <c r="AB24" s="122" t="s">
        <v>2273</v>
      </c>
      <c r="AC24" s="123">
        <v>43294</v>
      </c>
    </row>
    <row r="25" spans="1:29" ht="33" x14ac:dyDescent="0.35">
      <c r="A25" s="124">
        <v>17</v>
      </c>
      <c r="B25" s="125" t="s">
        <v>29</v>
      </c>
      <c r="C25" s="126" t="s">
        <v>4139</v>
      </c>
      <c r="D25" s="127" t="s">
        <v>3967</v>
      </c>
      <c r="E25" s="128" t="s">
        <v>3972</v>
      </c>
      <c r="F25" s="129" t="s">
        <v>30</v>
      </c>
      <c r="G25" s="129" t="s">
        <v>30</v>
      </c>
      <c r="H25" s="130" t="s">
        <v>3973</v>
      </c>
      <c r="I25" s="125" t="s">
        <v>2215</v>
      </c>
      <c r="J25" s="125" t="s">
        <v>9</v>
      </c>
      <c r="K25" s="125">
        <v>416</v>
      </c>
      <c r="L25" s="126">
        <v>416</v>
      </c>
      <c r="M25" s="129" t="s">
        <v>3970</v>
      </c>
      <c r="N25" s="131">
        <v>1618123.0080331699</v>
      </c>
      <c r="O25" s="131">
        <v>629217.39130434801</v>
      </c>
      <c r="P25" s="124">
        <v>2247000</v>
      </c>
      <c r="Q25" s="132">
        <f t="shared" si="0"/>
        <v>817982.60869565245</v>
      </c>
      <c r="R25" s="132">
        <f t="shared" si="2"/>
        <v>2436105.6167288222</v>
      </c>
      <c r="S25" s="133">
        <f t="shared" si="1"/>
        <v>2436100</v>
      </c>
      <c r="T25" s="133">
        <f t="shared" si="3"/>
        <v>97444.224669152885</v>
      </c>
      <c r="U25" s="133">
        <f t="shared" si="4"/>
        <v>2533549.8413979751</v>
      </c>
      <c r="V25" s="133">
        <f t="shared" si="5"/>
        <v>2533500</v>
      </c>
      <c r="W25" s="133">
        <f t="shared" si="6"/>
        <v>2533500</v>
      </c>
      <c r="X25" s="133"/>
      <c r="Y25" s="134" t="s">
        <v>10</v>
      </c>
      <c r="Z25" s="122" t="s">
        <v>2272</v>
      </c>
      <c r="AA25" s="122" t="s">
        <v>2472</v>
      </c>
      <c r="AB25" s="122" t="s">
        <v>2273</v>
      </c>
      <c r="AC25" s="123">
        <v>43294</v>
      </c>
    </row>
    <row r="26" spans="1:29" x14ac:dyDescent="0.35">
      <c r="A26" s="124">
        <v>18</v>
      </c>
      <c r="B26" s="125" t="s">
        <v>31</v>
      </c>
      <c r="C26" s="126" t="s">
        <v>4140</v>
      </c>
      <c r="D26" s="127" t="s">
        <v>3967</v>
      </c>
      <c r="E26" s="128" t="s">
        <v>3975</v>
      </c>
      <c r="F26" s="129" t="s">
        <v>32</v>
      </c>
      <c r="G26" s="129" t="s">
        <v>32</v>
      </c>
      <c r="H26" s="130" t="s">
        <v>32</v>
      </c>
      <c r="I26" s="125" t="s">
        <v>2281</v>
      </c>
      <c r="J26" s="125" t="s">
        <v>14</v>
      </c>
      <c r="K26" s="125">
        <v>416</v>
      </c>
      <c r="L26" s="126">
        <v>416</v>
      </c>
      <c r="M26" s="129" t="s">
        <v>3970</v>
      </c>
      <c r="N26" s="131">
        <v>1618123.0080331699</v>
      </c>
      <c r="O26" s="131">
        <v>629217.39130434801</v>
      </c>
      <c r="P26" s="124">
        <v>2247000</v>
      </c>
      <c r="Q26" s="132">
        <f t="shared" si="0"/>
        <v>817982.60869565245</v>
      </c>
      <c r="R26" s="132">
        <f t="shared" si="2"/>
        <v>2436105.6167288222</v>
      </c>
      <c r="S26" s="133">
        <f t="shared" si="1"/>
        <v>2436100</v>
      </c>
      <c r="T26" s="133">
        <f t="shared" si="3"/>
        <v>97444.224669152885</v>
      </c>
      <c r="U26" s="133">
        <f t="shared" si="4"/>
        <v>2533549.8413979751</v>
      </c>
      <c r="V26" s="133">
        <f t="shared" si="5"/>
        <v>2533500</v>
      </c>
      <c r="W26" s="133">
        <f t="shared" si="6"/>
        <v>2533500</v>
      </c>
      <c r="X26" s="133"/>
      <c r="Y26" s="134" t="s">
        <v>10</v>
      </c>
      <c r="Z26" s="122" t="s">
        <v>2272</v>
      </c>
      <c r="AA26" s="122" t="s">
        <v>2472</v>
      </c>
      <c r="AB26" s="122" t="s">
        <v>2273</v>
      </c>
      <c r="AC26" s="123">
        <v>43294</v>
      </c>
    </row>
    <row r="27" spans="1:29" ht="33" x14ac:dyDescent="0.35">
      <c r="A27" s="124">
        <v>19</v>
      </c>
      <c r="B27" s="125" t="s">
        <v>33</v>
      </c>
      <c r="C27" s="126" t="s">
        <v>4141</v>
      </c>
      <c r="D27" s="127" t="s">
        <v>3967</v>
      </c>
      <c r="E27" s="128" t="s">
        <v>3977</v>
      </c>
      <c r="F27" s="129" t="s">
        <v>34</v>
      </c>
      <c r="G27" s="129" t="s">
        <v>34</v>
      </c>
      <c r="H27" s="130" t="s">
        <v>34</v>
      </c>
      <c r="I27" s="125" t="s">
        <v>2215</v>
      </c>
      <c r="J27" s="125" t="s">
        <v>14</v>
      </c>
      <c r="K27" s="125">
        <v>416</v>
      </c>
      <c r="L27" s="126">
        <v>416</v>
      </c>
      <c r="M27" s="129" t="s">
        <v>3970</v>
      </c>
      <c r="N27" s="131">
        <v>1618123.0080331699</v>
      </c>
      <c r="O27" s="131">
        <v>629217.39130434801</v>
      </c>
      <c r="P27" s="124">
        <v>2247000</v>
      </c>
      <c r="Q27" s="132">
        <f t="shared" si="0"/>
        <v>817982.60869565245</v>
      </c>
      <c r="R27" s="132">
        <f t="shared" si="2"/>
        <v>2436105.6167288222</v>
      </c>
      <c r="S27" s="133">
        <f t="shared" si="1"/>
        <v>2436100</v>
      </c>
      <c r="T27" s="133">
        <f t="shared" si="3"/>
        <v>97444.224669152885</v>
      </c>
      <c r="U27" s="133">
        <f t="shared" si="4"/>
        <v>2533549.8413979751</v>
      </c>
      <c r="V27" s="133">
        <f t="shared" si="5"/>
        <v>2533500</v>
      </c>
      <c r="W27" s="133">
        <f t="shared" si="6"/>
        <v>2533500</v>
      </c>
      <c r="X27" s="133"/>
      <c r="Y27" s="134" t="s">
        <v>10</v>
      </c>
      <c r="Z27" s="122" t="s">
        <v>2320</v>
      </c>
      <c r="AA27" s="122" t="s">
        <v>2472</v>
      </c>
      <c r="AB27" s="122" t="s">
        <v>2218</v>
      </c>
      <c r="AC27" s="123">
        <v>43294</v>
      </c>
    </row>
    <row r="28" spans="1:29" ht="33" x14ac:dyDescent="0.35">
      <c r="A28" s="124">
        <v>20</v>
      </c>
      <c r="B28" s="125" t="s">
        <v>35</v>
      </c>
      <c r="C28" s="126" t="s">
        <v>4142</v>
      </c>
      <c r="D28" s="127" t="s">
        <v>3967</v>
      </c>
      <c r="E28" s="128" t="s">
        <v>3979</v>
      </c>
      <c r="F28" s="129" t="s">
        <v>36</v>
      </c>
      <c r="G28" s="129" t="s">
        <v>36</v>
      </c>
      <c r="H28" s="130" t="s">
        <v>36</v>
      </c>
      <c r="I28" s="125" t="s">
        <v>2215</v>
      </c>
      <c r="J28" s="125" t="s">
        <v>9</v>
      </c>
      <c r="K28" s="125">
        <v>416</v>
      </c>
      <c r="L28" s="126">
        <v>416</v>
      </c>
      <c r="M28" s="129" t="s">
        <v>3970</v>
      </c>
      <c r="N28" s="131">
        <v>1618123.0080331699</v>
      </c>
      <c r="O28" s="131">
        <v>629217.39130434801</v>
      </c>
      <c r="P28" s="124">
        <v>2247000</v>
      </c>
      <c r="Q28" s="132">
        <f t="shared" si="0"/>
        <v>817982.60869565245</v>
      </c>
      <c r="R28" s="132">
        <f t="shared" si="2"/>
        <v>2436105.6167288222</v>
      </c>
      <c r="S28" s="133">
        <f t="shared" si="1"/>
        <v>2436100</v>
      </c>
      <c r="T28" s="133">
        <f t="shared" si="3"/>
        <v>97444.224669152885</v>
      </c>
      <c r="U28" s="133">
        <f t="shared" si="4"/>
        <v>2533549.8413979751</v>
      </c>
      <c r="V28" s="133">
        <f t="shared" si="5"/>
        <v>2533500</v>
      </c>
      <c r="W28" s="133">
        <f t="shared" si="6"/>
        <v>2533500</v>
      </c>
      <c r="X28" s="133"/>
      <c r="Y28" s="134" t="s">
        <v>10</v>
      </c>
      <c r="Z28" s="122" t="s">
        <v>2320</v>
      </c>
      <c r="AA28" s="122" t="s">
        <v>2472</v>
      </c>
      <c r="AB28" s="122" t="s">
        <v>2218</v>
      </c>
      <c r="AC28" s="123">
        <v>43294</v>
      </c>
    </row>
    <row r="29" spans="1:29" x14ac:dyDescent="0.35">
      <c r="A29" s="124">
        <v>21</v>
      </c>
      <c r="B29" s="125" t="s">
        <v>37</v>
      </c>
      <c r="C29" s="126" t="s">
        <v>4143</v>
      </c>
      <c r="D29" s="127" t="s">
        <v>3967</v>
      </c>
      <c r="E29" s="128" t="s">
        <v>3981</v>
      </c>
      <c r="F29" s="129" t="s">
        <v>38</v>
      </c>
      <c r="G29" s="129" t="s">
        <v>38</v>
      </c>
      <c r="H29" s="130" t="s">
        <v>38</v>
      </c>
      <c r="I29" s="125" t="s">
        <v>2281</v>
      </c>
      <c r="J29" s="125" t="s">
        <v>14</v>
      </c>
      <c r="K29" s="125">
        <v>416</v>
      </c>
      <c r="L29" s="126">
        <v>416</v>
      </c>
      <c r="M29" s="129" t="s">
        <v>3970</v>
      </c>
      <c r="N29" s="131">
        <v>1618123.0080331699</v>
      </c>
      <c r="O29" s="131">
        <v>629217.39130434801</v>
      </c>
      <c r="P29" s="124">
        <v>2247000</v>
      </c>
      <c r="Q29" s="132">
        <f t="shared" si="0"/>
        <v>817982.60869565245</v>
      </c>
      <c r="R29" s="132">
        <f t="shared" si="2"/>
        <v>2436105.6167288222</v>
      </c>
      <c r="S29" s="133">
        <f t="shared" si="1"/>
        <v>2436100</v>
      </c>
      <c r="T29" s="133">
        <f t="shared" si="3"/>
        <v>97444.224669152885</v>
      </c>
      <c r="U29" s="133">
        <f t="shared" si="4"/>
        <v>2533549.8413979751</v>
      </c>
      <c r="V29" s="133">
        <f t="shared" si="5"/>
        <v>2533500</v>
      </c>
      <c r="W29" s="133">
        <f t="shared" si="6"/>
        <v>2533500</v>
      </c>
      <c r="X29" s="133"/>
      <c r="Y29" s="134" t="s">
        <v>10</v>
      </c>
      <c r="Z29" s="122" t="s">
        <v>2320</v>
      </c>
      <c r="AA29" s="122" t="s">
        <v>2472</v>
      </c>
      <c r="AB29" s="122" t="s">
        <v>2218</v>
      </c>
      <c r="AC29" s="123">
        <v>43294</v>
      </c>
    </row>
    <row r="30" spans="1:29" ht="33" x14ac:dyDescent="0.35">
      <c r="A30" s="124">
        <v>22</v>
      </c>
      <c r="B30" s="125" t="s">
        <v>39</v>
      </c>
      <c r="C30" s="126" t="s">
        <v>4144</v>
      </c>
      <c r="D30" s="127" t="s">
        <v>3967</v>
      </c>
      <c r="E30" s="128" t="s">
        <v>3983</v>
      </c>
      <c r="F30" s="129" t="s">
        <v>40</v>
      </c>
      <c r="G30" s="129" t="s">
        <v>40</v>
      </c>
      <c r="H30" s="130" t="s">
        <v>40</v>
      </c>
      <c r="I30" s="125" t="s">
        <v>2215</v>
      </c>
      <c r="J30" s="125" t="s">
        <v>14</v>
      </c>
      <c r="K30" s="125">
        <v>416</v>
      </c>
      <c r="L30" s="126">
        <v>416</v>
      </c>
      <c r="M30" s="129" t="s">
        <v>3970</v>
      </c>
      <c r="N30" s="131">
        <v>1618123.0080331699</v>
      </c>
      <c r="O30" s="131">
        <v>629217.39130434801</v>
      </c>
      <c r="P30" s="124">
        <v>2247000</v>
      </c>
      <c r="Q30" s="132">
        <f t="shared" si="0"/>
        <v>817982.60869565245</v>
      </c>
      <c r="R30" s="132">
        <f t="shared" si="2"/>
        <v>2436105.6167288222</v>
      </c>
      <c r="S30" s="133">
        <f t="shared" si="1"/>
        <v>2436100</v>
      </c>
      <c r="T30" s="133">
        <f t="shared" si="3"/>
        <v>97444.224669152885</v>
      </c>
      <c r="U30" s="133">
        <f t="shared" si="4"/>
        <v>2533549.8413979751</v>
      </c>
      <c r="V30" s="133">
        <f t="shared" si="5"/>
        <v>2533500</v>
      </c>
      <c r="W30" s="133">
        <f t="shared" si="6"/>
        <v>2533500</v>
      </c>
      <c r="X30" s="133"/>
      <c r="Y30" s="134" t="s">
        <v>10</v>
      </c>
      <c r="Z30" s="122" t="s">
        <v>2216</v>
      </c>
      <c r="AA30" s="122" t="s">
        <v>2472</v>
      </c>
      <c r="AB30" s="122" t="s">
        <v>2226</v>
      </c>
      <c r="AC30" s="123">
        <v>43294</v>
      </c>
    </row>
    <row r="31" spans="1:29" ht="33" x14ac:dyDescent="0.35">
      <c r="A31" s="124">
        <v>23</v>
      </c>
      <c r="B31" s="125" t="s">
        <v>41</v>
      </c>
      <c r="C31" s="126" t="s">
        <v>4145</v>
      </c>
      <c r="D31" s="127" t="s">
        <v>2927</v>
      </c>
      <c r="E31" s="128" t="s">
        <v>2928</v>
      </c>
      <c r="F31" s="129" t="s">
        <v>42</v>
      </c>
      <c r="G31" s="129" t="s">
        <v>42</v>
      </c>
      <c r="H31" s="130" t="s">
        <v>42</v>
      </c>
      <c r="I31" s="125" t="s">
        <v>2234</v>
      </c>
      <c r="J31" s="125" t="s">
        <v>9</v>
      </c>
      <c r="K31" s="125">
        <v>419</v>
      </c>
      <c r="L31" s="126">
        <v>419</v>
      </c>
      <c r="M31" s="129" t="s">
        <v>2929</v>
      </c>
      <c r="N31" s="131">
        <v>1230435.6848597401</v>
      </c>
      <c r="O31" s="131">
        <v>358434.78260869603</v>
      </c>
      <c r="P31" s="124">
        <v>1589000</v>
      </c>
      <c r="Q31" s="132">
        <f t="shared" si="0"/>
        <v>465965.21739130485</v>
      </c>
      <c r="R31" s="132">
        <f t="shared" si="2"/>
        <v>1696400.902251045</v>
      </c>
      <c r="S31" s="133">
        <f t="shared" si="1"/>
        <v>1696400</v>
      </c>
      <c r="T31" s="133">
        <f t="shared" si="3"/>
        <v>67856.036090041802</v>
      </c>
      <c r="U31" s="133">
        <f t="shared" si="4"/>
        <v>1764256.9383410867</v>
      </c>
      <c r="V31" s="133">
        <f t="shared" si="5"/>
        <v>1764200</v>
      </c>
      <c r="W31" s="133">
        <f t="shared" si="6"/>
        <v>1764200</v>
      </c>
      <c r="X31" s="133"/>
      <c r="Y31" s="134" t="s">
        <v>10</v>
      </c>
      <c r="Z31" s="122" t="s">
        <v>2320</v>
      </c>
      <c r="AA31" s="122" t="s">
        <v>2472</v>
      </c>
      <c r="AB31" s="122" t="s">
        <v>2218</v>
      </c>
      <c r="AC31" s="123">
        <v>43294</v>
      </c>
    </row>
    <row r="32" spans="1:29" ht="33" x14ac:dyDescent="0.35">
      <c r="A32" s="124">
        <v>24</v>
      </c>
      <c r="B32" s="125" t="s">
        <v>43</v>
      </c>
      <c r="C32" s="126" t="s">
        <v>4146</v>
      </c>
      <c r="D32" s="127" t="s">
        <v>2927</v>
      </c>
      <c r="E32" s="128" t="s">
        <v>2931</v>
      </c>
      <c r="F32" s="129" t="s">
        <v>44</v>
      </c>
      <c r="G32" s="129" t="s">
        <v>44</v>
      </c>
      <c r="H32" s="130" t="s">
        <v>44</v>
      </c>
      <c r="I32" s="125" t="s">
        <v>2215</v>
      </c>
      <c r="J32" s="125" t="s">
        <v>14</v>
      </c>
      <c r="K32" s="125">
        <v>419</v>
      </c>
      <c r="L32" s="126">
        <v>419</v>
      </c>
      <c r="M32" s="129" t="s">
        <v>2929</v>
      </c>
      <c r="N32" s="131">
        <v>1230435.6848597401</v>
      </c>
      <c r="O32" s="131">
        <v>358434.78260869603</v>
      </c>
      <c r="P32" s="124">
        <v>1589000</v>
      </c>
      <c r="Q32" s="132">
        <f t="shared" si="0"/>
        <v>465965.21739130485</v>
      </c>
      <c r="R32" s="132">
        <f t="shared" si="2"/>
        <v>1696400.902251045</v>
      </c>
      <c r="S32" s="133">
        <f t="shared" si="1"/>
        <v>1696400</v>
      </c>
      <c r="T32" s="133">
        <f t="shared" si="3"/>
        <v>67856.036090041802</v>
      </c>
      <c r="U32" s="133">
        <f t="shared" si="4"/>
        <v>1764256.9383410867</v>
      </c>
      <c r="V32" s="133">
        <f t="shared" si="5"/>
        <v>1764200</v>
      </c>
      <c r="W32" s="133">
        <f t="shared" si="6"/>
        <v>1764200</v>
      </c>
      <c r="X32" s="133"/>
      <c r="Y32" s="134" t="s">
        <v>10</v>
      </c>
      <c r="Z32" s="122" t="s">
        <v>2320</v>
      </c>
      <c r="AA32" s="122" t="s">
        <v>2472</v>
      </c>
      <c r="AB32" s="122" t="s">
        <v>2226</v>
      </c>
      <c r="AC32" s="123">
        <v>43294</v>
      </c>
    </row>
    <row r="33" spans="1:29" ht="49.5" x14ac:dyDescent="0.35">
      <c r="A33" s="124">
        <v>25</v>
      </c>
      <c r="B33" s="125" t="s">
        <v>45</v>
      </c>
      <c r="C33" s="126" t="s">
        <v>4147</v>
      </c>
      <c r="D33" s="127" t="s">
        <v>2733</v>
      </c>
      <c r="E33" s="128" t="s">
        <v>2734</v>
      </c>
      <c r="F33" s="129" t="s">
        <v>46</v>
      </c>
      <c r="G33" s="129" t="s">
        <v>46</v>
      </c>
      <c r="H33" s="130" t="s">
        <v>46</v>
      </c>
      <c r="I33" s="125" t="s">
        <v>2281</v>
      </c>
      <c r="J33" s="125" t="s">
        <v>14</v>
      </c>
      <c r="K33" s="125">
        <v>425</v>
      </c>
      <c r="L33" s="126">
        <v>425</v>
      </c>
      <c r="M33" s="129" t="s">
        <v>2735</v>
      </c>
      <c r="N33" s="131">
        <v>2282276.9466298302</v>
      </c>
      <c r="O33" s="131">
        <v>997043.47826086998</v>
      </c>
      <c r="P33" s="124">
        <v>3279000</v>
      </c>
      <c r="Q33" s="132">
        <f t="shared" si="0"/>
        <v>1296156.5217391308</v>
      </c>
      <c r="R33" s="132">
        <f t="shared" si="2"/>
        <v>3578433.468368961</v>
      </c>
      <c r="S33" s="133">
        <f t="shared" si="1"/>
        <v>3578400</v>
      </c>
      <c r="T33" s="133">
        <f t="shared" si="3"/>
        <v>143137.33873475844</v>
      </c>
      <c r="U33" s="133">
        <f t="shared" si="4"/>
        <v>3721570.8071037196</v>
      </c>
      <c r="V33" s="133">
        <f t="shared" si="5"/>
        <v>3721500</v>
      </c>
      <c r="W33" s="133">
        <f t="shared" si="6"/>
        <v>3721500</v>
      </c>
      <c r="X33" s="133"/>
      <c r="Y33" s="134" t="s">
        <v>47</v>
      </c>
      <c r="Z33" s="122" t="s">
        <v>2272</v>
      </c>
      <c r="AA33" s="122" t="s">
        <v>2472</v>
      </c>
      <c r="AB33" s="122" t="s">
        <v>2273</v>
      </c>
      <c r="AC33" s="123">
        <v>43294</v>
      </c>
    </row>
    <row r="34" spans="1:29" ht="49.5" x14ac:dyDescent="0.35">
      <c r="A34" s="124">
        <v>26</v>
      </c>
      <c r="B34" s="125" t="s">
        <v>48</v>
      </c>
      <c r="C34" s="126" t="s">
        <v>4148</v>
      </c>
      <c r="D34" s="127" t="s">
        <v>2733</v>
      </c>
      <c r="E34" s="128" t="s">
        <v>2737</v>
      </c>
      <c r="F34" s="129" t="s">
        <v>49</v>
      </c>
      <c r="G34" s="129" t="s">
        <v>49</v>
      </c>
      <c r="H34" s="130" t="s">
        <v>49</v>
      </c>
      <c r="I34" s="125" t="s">
        <v>2215</v>
      </c>
      <c r="J34" s="125"/>
      <c r="K34" s="125">
        <v>425</v>
      </c>
      <c r="L34" s="126">
        <v>425</v>
      </c>
      <c r="M34" s="129" t="s">
        <v>2735</v>
      </c>
      <c r="N34" s="131">
        <v>2282276.9466298302</v>
      </c>
      <c r="O34" s="131">
        <v>997043.47826086998</v>
      </c>
      <c r="P34" s="124">
        <v>3279000</v>
      </c>
      <c r="Q34" s="132">
        <f t="shared" si="0"/>
        <v>1296156.5217391308</v>
      </c>
      <c r="R34" s="132">
        <f t="shared" si="2"/>
        <v>3578433.468368961</v>
      </c>
      <c r="S34" s="133">
        <f t="shared" si="1"/>
        <v>3578400</v>
      </c>
      <c r="T34" s="133">
        <f t="shared" si="3"/>
        <v>143137.33873475844</v>
      </c>
      <c r="U34" s="133">
        <f t="shared" si="4"/>
        <v>3721570.8071037196</v>
      </c>
      <c r="V34" s="133">
        <f t="shared" si="5"/>
        <v>3721500</v>
      </c>
      <c r="W34" s="133">
        <f t="shared" si="6"/>
        <v>3721500</v>
      </c>
      <c r="X34" s="133"/>
      <c r="Y34" s="134" t="s">
        <v>47</v>
      </c>
      <c r="Z34" s="122" t="s">
        <v>2272</v>
      </c>
      <c r="AA34" s="122" t="s">
        <v>2472</v>
      </c>
      <c r="AB34" s="122" t="s">
        <v>2273</v>
      </c>
      <c r="AC34" s="123">
        <v>43294</v>
      </c>
    </row>
    <row r="35" spans="1:29" ht="49.5" x14ac:dyDescent="0.35">
      <c r="A35" s="124">
        <v>27</v>
      </c>
      <c r="B35" s="125" t="s">
        <v>50</v>
      </c>
      <c r="C35" s="126" t="s">
        <v>4149</v>
      </c>
      <c r="D35" s="127" t="s">
        <v>2733</v>
      </c>
      <c r="E35" s="128" t="s">
        <v>2739</v>
      </c>
      <c r="F35" s="129" t="s">
        <v>51</v>
      </c>
      <c r="G35" s="129" t="s">
        <v>51</v>
      </c>
      <c r="H35" s="130" t="s">
        <v>51</v>
      </c>
      <c r="I35" s="125" t="s">
        <v>2215</v>
      </c>
      <c r="J35" s="125" t="s">
        <v>14</v>
      </c>
      <c r="K35" s="125">
        <v>425</v>
      </c>
      <c r="L35" s="126">
        <v>425</v>
      </c>
      <c r="M35" s="129" t="s">
        <v>2735</v>
      </c>
      <c r="N35" s="131">
        <v>2282276.9466298302</v>
      </c>
      <c r="O35" s="131">
        <v>997043.47826086998</v>
      </c>
      <c r="P35" s="124">
        <v>3279000</v>
      </c>
      <c r="Q35" s="132">
        <f t="shared" si="0"/>
        <v>1296156.5217391308</v>
      </c>
      <c r="R35" s="132">
        <f t="shared" si="2"/>
        <v>3578433.468368961</v>
      </c>
      <c r="S35" s="133">
        <f t="shared" si="1"/>
        <v>3578400</v>
      </c>
      <c r="T35" s="133">
        <f t="shared" si="3"/>
        <v>143137.33873475844</v>
      </c>
      <c r="U35" s="133">
        <f t="shared" si="4"/>
        <v>3721570.8071037196</v>
      </c>
      <c r="V35" s="133">
        <f t="shared" si="5"/>
        <v>3721500</v>
      </c>
      <c r="W35" s="133">
        <f t="shared" si="6"/>
        <v>3721500</v>
      </c>
      <c r="X35" s="133"/>
      <c r="Y35" s="134" t="s">
        <v>47</v>
      </c>
      <c r="Z35" s="122" t="s">
        <v>2272</v>
      </c>
      <c r="AA35" s="122" t="s">
        <v>2472</v>
      </c>
      <c r="AB35" s="122" t="s">
        <v>2273</v>
      </c>
      <c r="AC35" s="123">
        <v>43294</v>
      </c>
    </row>
    <row r="36" spans="1:29" ht="49.5" x14ac:dyDescent="0.35">
      <c r="A36" s="124">
        <v>28</v>
      </c>
      <c r="B36" s="125" t="s">
        <v>52</v>
      </c>
      <c r="C36" s="126" t="s">
        <v>4150</v>
      </c>
      <c r="D36" s="127" t="s">
        <v>2733</v>
      </c>
      <c r="E36" s="128" t="s">
        <v>2741</v>
      </c>
      <c r="F36" s="129" t="s">
        <v>53</v>
      </c>
      <c r="G36" s="129" t="s">
        <v>53</v>
      </c>
      <c r="H36" s="130" t="s">
        <v>53</v>
      </c>
      <c r="I36" s="125" t="s">
        <v>2215</v>
      </c>
      <c r="J36" s="125" t="s">
        <v>14</v>
      </c>
      <c r="K36" s="125">
        <v>425</v>
      </c>
      <c r="L36" s="126">
        <v>425</v>
      </c>
      <c r="M36" s="129" t="s">
        <v>2735</v>
      </c>
      <c r="N36" s="131">
        <v>2282276.9466298302</v>
      </c>
      <c r="O36" s="131">
        <v>997043.47826086998</v>
      </c>
      <c r="P36" s="124">
        <v>3279000</v>
      </c>
      <c r="Q36" s="132">
        <f t="shared" si="0"/>
        <v>1296156.5217391308</v>
      </c>
      <c r="R36" s="132">
        <f t="shared" si="2"/>
        <v>3578433.468368961</v>
      </c>
      <c r="S36" s="133">
        <f t="shared" si="1"/>
        <v>3578400</v>
      </c>
      <c r="T36" s="133">
        <f t="shared" si="3"/>
        <v>143137.33873475844</v>
      </c>
      <c r="U36" s="133">
        <f t="shared" si="4"/>
        <v>3721570.8071037196</v>
      </c>
      <c r="V36" s="133">
        <f t="shared" si="5"/>
        <v>3721500</v>
      </c>
      <c r="W36" s="133">
        <f t="shared" si="6"/>
        <v>3721500</v>
      </c>
      <c r="X36" s="133"/>
      <c r="Y36" s="134" t="s">
        <v>47</v>
      </c>
      <c r="Z36" s="122" t="s">
        <v>2272</v>
      </c>
      <c r="AA36" s="122" t="s">
        <v>2472</v>
      </c>
      <c r="AB36" s="122" t="s">
        <v>2273</v>
      </c>
      <c r="AC36" s="123">
        <v>43294</v>
      </c>
    </row>
    <row r="37" spans="1:29" ht="49.5" x14ac:dyDescent="0.35">
      <c r="A37" s="124">
        <v>29</v>
      </c>
      <c r="B37" s="125" t="s">
        <v>54</v>
      </c>
      <c r="C37" s="126" t="s">
        <v>4151</v>
      </c>
      <c r="D37" s="127" t="s">
        <v>2733</v>
      </c>
      <c r="E37" s="128" t="s">
        <v>2743</v>
      </c>
      <c r="F37" s="129" t="s">
        <v>55</v>
      </c>
      <c r="G37" s="129" t="s">
        <v>55</v>
      </c>
      <c r="H37" s="130" t="s">
        <v>55</v>
      </c>
      <c r="I37" s="125" t="s">
        <v>2215</v>
      </c>
      <c r="J37" s="125" t="s">
        <v>14</v>
      </c>
      <c r="K37" s="125">
        <v>425</v>
      </c>
      <c r="L37" s="126">
        <v>425</v>
      </c>
      <c r="M37" s="129" t="s">
        <v>2735</v>
      </c>
      <c r="N37" s="131">
        <v>2282276.9466298302</v>
      </c>
      <c r="O37" s="131">
        <v>997043.47826086998</v>
      </c>
      <c r="P37" s="124">
        <v>3279000</v>
      </c>
      <c r="Q37" s="132">
        <f t="shared" si="0"/>
        <v>1296156.5217391308</v>
      </c>
      <c r="R37" s="132">
        <f t="shared" si="2"/>
        <v>3578433.468368961</v>
      </c>
      <c r="S37" s="133">
        <f t="shared" si="1"/>
        <v>3578400</v>
      </c>
      <c r="T37" s="133">
        <f t="shared" si="3"/>
        <v>143137.33873475844</v>
      </c>
      <c r="U37" s="133">
        <f t="shared" si="4"/>
        <v>3721570.8071037196</v>
      </c>
      <c r="V37" s="133">
        <f t="shared" si="5"/>
        <v>3721500</v>
      </c>
      <c r="W37" s="133">
        <f t="shared" si="6"/>
        <v>3721500</v>
      </c>
      <c r="X37" s="133"/>
      <c r="Y37" s="134" t="s">
        <v>47</v>
      </c>
      <c r="Z37" s="122" t="s">
        <v>2272</v>
      </c>
      <c r="AA37" s="122" t="s">
        <v>2472</v>
      </c>
      <c r="AB37" s="122" t="s">
        <v>2273</v>
      </c>
      <c r="AC37" s="123">
        <v>43294</v>
      </c>
    </row>
    <row r="38" spans="1:29" ht="49.5" x14ac:dyDescent="0.35">
      <c r="A38" s="124">
        <v>30</v>
      </c>
      <c r="B38" s="125" t="s">
        <v>56</v>
      </c>
      <c r="C38" s="126" t="s">
        <v>4152</v>
      </c>
      <c r="D38" s="127" t="s">
        <v>2733</v>
      </c>
      <c r="E38" s="128" t="s">
        <v>2745</v>
      </c>
      <c r="F38" s="129" t="s">
        <v>53</v>
      </c>
      <c r="G38" s="129" t="s">
        <v>53</v>
      </c>
      <c r="H38" s="130" t="s">
        <v>53</v>
      </c>
      <c r="I38" s="125" t="s">
        <v>2215</v>
      </c>
      <c r="J38" s="125" t="s">
        <v>14</v>
      </c>
      <c r="K38" s="125">
        <v>425</v>
      </c>
      <c r="L38" s="126">
        <v>425</v>
      </c>
      <c r="M38" s="129" t="s">
        <v>2735</v>
      </c>
      <c r="N38" s="131">
        <v>2282276.9466298302</v>
      </c>
      <c r="O38" s="131">
        <v>997043.47826086998</v>
      </c>
      <c r="P38" s="124">
        <v>3279000</v>
      </c>
      <c r="Q38" s="132">
        <f t="shared" si="0"/>
        <v>1296156.5217391308</v>
      </c>
      <c r="R38" s="132">
        <f t="shared" si="2"/>
        <v>3578433.468368961</v>
      </c>
      <c r="S38" s="133">
        <f t="shared" si="1"/>
        <v>3578400</v>
      </c>
      <c r="T38" s="133">
        <f t="shared" si="3"/>
        <v>143137.33873475844</v>
      </c>
      <c r="U38" s="133">
        <f t="shared" si="4"/>
        <v>3721570.8071037196</v>
      </c>
      <c r="V38" s="133">
        <f t="shared" si="5"/>
        <v>3721500</v>
      </c>
      <c r="W38" s="133">
        <f t="shared" si="6"/>
        <v>3721500</v>
      </c>
      <c r="X38" s="133"/>
      <c r="Y38" s="134" t="s">
        <v>47</v>
      </c>
      <c r="Z38" s="122" t="s">
        <v>2272</v>
      </c>
      <c r="AA38" s="122" t="s">
        <v>2472</v>
      </c>
      <c r="AB38" s="122" t="s">
        <v>2273</v>
      </c>
      <c r="AC38" s="123">
        <v>43294</v>
      </c>
    </row>
    <row r="39" spans="1:29" ht="49.5" x14ac:dyDescent="0.35">
      <c r="A39" s="124">
        <v>31</v>
      </c>
      <c r="B39" s="125" t="s">
        <v>57</v>
      </c>
      <c r="C39" s="126" t="s">
        <v>4153</v>
      </c>
      <c r="D39" s="127" t="s">
        <v>2733</v>
      </c>
      <c r="E39" s="128" t="s">
        <v>2747</v>
      </c>
      <c r="F39" s="129" t="s">
        <v>58</v>
      </c>
      <c r="G39" s="129" t="s">
        <v>58</v>
      </c>
      <c r="H39" s="130" t="s">
        <v>58</v>
      </c>
      <c r="I39" s="125" t="s">
        <v>2215</v>
      </c>
      <c r="J39" s="125" t="s">
        <v>14</v>
      </c>
      <c r="K39" s="125">
        <v>425</v>
      </c>
      <c r="L39" s="126">
        <v>425</v>
      </c>
      <c r="M39" s="129" t="s">
        <v>2735</v>
      </c>
      <c r="N39" s="131">
        <v>2282276.9466298302</v>
      </c>
      <c r="O39" s="131">
        <v>997043.47826086998</v>
      </c>
      <c r="P39" s="124">
        <v>3279000</v>
      </c>
      <c r="Q39" s="132">
        <f t="shared" si="0"/>
        <v>1296156.5217391308</v>
      </c>
      <c r="R39" s="132">
        <f t="shared" si="2"/>
        <v>3578433.468368961</v>
      </c>
      <c r="S39" s="133">
        <f t="shared" si="1"/>
        <v>3578400</v>
      </c>
      <c r="T39" s="133">
        <f t="shared" si="3"/>
        <v>143137.33873475844</v>
      </c>
      <c r="U39" s="133">
        <f t="shared" si="4"/>
        <v>3721570.8071037196</v>
      </c>
      <c r="V39" s="133">
        <f t="shared" si="5"/>
        <v>3721500</v>
      </c>
      <c r="W39" s="133">
        <f t="shared" si="6"/>
        <v>3721500</v>
      </c>
      <c r="X39" s="133"/>
      <c r="Y39" s="134" t="s">
        <v>47</v>
      </c>
      <c r="Z39" s="122" t="s">
        <v>2272</v>
      </c>
      <c r="AA39" s="122" t="s">
        <v>2472</v>
      </c>
      <c r="AB39" s="122" t="s">
        <v>2273</v>
      </c>
      <c r="AC39" s="123">
        <v>43294</v>
      </c>
    </row>
    <row r="40" spans="1:29" ht="49.5" x14ac:dyDescent="0.35">
      <c r="A40" s="124">
        <v>32</v>
      </c>
      <c r="B40" s="125" t="s">
        <v>59</v>
      </c>
      <c r="C40" s="126" t="s">
        <v>4154</v>
      </c>
      <c r="D40" s="127" t="s">
        <v>2733</v>
      </c>
      <c r="E40" s="128" t="s">
        <v>2749</v>
      </c>
      <c r="F40" s="129" t="s">
        <v>60</v>
      </c>
      <c r="G40" s="129" t="s">
        <v>60</v>
      </c>
      <c r="H40" s="130" t="s">
        <v>60</v>
      </c>
      <c r="I40" s="125" t="s">
        <v>2215</v>
      </c>
      <c r="J40" s="125" t="s">
        <v>14</v>
      </c>
      <c r="K40" s="125">
        <v>425</v>
      </c>
      <c r="L40" s="126">
        <v>425</v>
      </c>
      <c r="M40" s="129" t="s">
        <v>2735</v>
      </c>
      <c r="N40" s="131">
        <v>2282276.9466298302</v>
      </c>
      <c r="O40" s="131">
        <v>997043.47826086998</v>
      </c>
      <c r="P40" s="124">
        <v>3279000</v>
      </c>
      <c r="Q40" s="132">
        <f t="shared" si="0"/>
        <v>1296156.5217391308</v>
      </c>
      <c r="R40" s="132">
        <f t="shared" si="2"/>
        <v>3578433.468368961</v>
      </c>
      <c r="S40" s="133">
        <f t="shared" si="1"/>
        <v>3578400</v>
      </c>
      <c r="T40" s="133">
        <f t="shared" si="3"/>
        <v>143137.33873475844</v>
      </c>
      <c r="U40" s="133">
        <f t="shared" si="4"/>
        <v>3721570.8071037196</v>
      </c>
      <c r="V40" s="133">
        <f t="shared" si="5"/>
        <v>3721500</v>
      </c>
      <c r="W40" s="133">
        <f t="shared" si="6"/>
        <v>3721500</v>
      </c>
      <c r="X40" s="133"/>
      <c r="Y40" s="134" t="s">
        <v>47</v>
      </c>
      <c r="Z40" s="122" t="s">
        <v>2272</v>
      </c>
      <c r="AA40" s="122" t="s">
        <v>2472</v>
      </c>
      <c r="AB40" s="122" t="s">
        <v>2273</v>
      </c>
      <c r="AC40" s="123">
        <v>43294</v>
      </c>
    </row>
    <row r="41" spans="1:29" ht="49.5" x14ac:dyDescent="0.35">
      <c r="A41" s="124">
        <v>33</v>
      </c>
      <c r="B41" s="125" t="s">
        <v>61</v>
      </c>
      <c r="C41" s="126" t="s">
        <v>4155</v>
      </c>
      <c r="D41" s="127" t="s">
        <v>2733</v>
      </c>
      <c r="E41" s="128" t="s">
        <v>2751</v>
      </c>
      <c r="F41" s="129" t="s">
        <v>62</v>
      </c>
      <c r="G41" s="129" t="s">
        <v>62</v>
      </c>
      <c r="H41" s="130" t="s">
        <v>62</v>
      </c>
      <c r="I41" s="125" t="s">
        <v>2215</v>
      </c>
      <c r="J41" s="125" t="s">
        <v>14</v>
      </c>
      <c r="K41" s="125">
        <v>425</v>
      </c>
      <c r="L41" s="126">
        <v>425</v>
      </c>
      <c r="M41" s="129" t="s">
        <v>2735</v>
      </c>
      <c r="N41" s="131">
        <v>2282276.9466298302</v>
      </c>
      <c r="O41" s="131">
        <v>997043.47826086998</v>
      </c>
      <c r="P41" s="124">
        <v>3279000</v>
      </c>
      <c r="Q41" s="132">
        <f t="shared" si="0"/>
        <v>1296156.5217391308</v>
      </c>
      <c r="R41" s="132">
        <f t="shared" si="2"/>
        <v>3578433.468368961</v>
      </c>
      <c r="S41" s="133">
        <f t="shared" si="1"/>
        <v>3578400</v>
      </c>
      <c r="T41" s="133">
        <f t="shared" si="3"/>
        <v>143137.33873475844</v>
      </c>
      <c r="U41" s="133">
        <f t="shared" si="4"/>
        <v>3721570.8071037196</v>
      </c>
      <c r="V41" s="133">
        <f t="shared" si="5"/>
        <v>3721500</v>
      </c>
      <c r="W41" s="133">
        <f t="shared" si="6"/>
        <v>3721500</v>
      </c>
      <c r="X41" s="133"/>
      <c r="Y41" s="134" t="s">
        <v>47</v>
      </c>
      <c r="Z41" s="122" t="s">
        <v>2320</v>
      </c>
      <c r="AA41" s="122" t="s">
        <v>2472</v>
      </c>
      <c r="AB41" s="122" t="s">
        <v>2218</v>
      </c>
      <c r="AC41" s="123">
        <v>43294</v>
      </c>
    </row>
    <row r="42" spans="1:29" ht="49.5" x14ac:dyDescent="0.35">
      <c r="A42" s="124">
        <v>34</v>
      </c>
      <c r="B42" s="125" t="s">
        <v>63</v>
      </c>
      <c r="C42" s="126" t="s">
        <v>4156</v>
      </c>
      <c r="D42" s="127" t="s">
        <v>2733</v>
      </c>
      <c r="E42" s="128" t="s">
        <v>2753</v>
      </c>
      <c r="F42" s="129" t="s">
        <v>53</v>
      </c>
      <c r="G42" s="129" t="s">
        <v>53</v>
      </c>
      <c r="H42" s="130" t="s">
        <v>53</v>
      </c>
      <c r="I42" s="125" t="s">
        <v>2215</v>
      </c>
      <c r="J42" s="125" t="s">
        <v>64</v>
      </c>
      <c r="K42" s="125">
        <v>425</v>
      </c>
      <c r="L42" s="126">
        <v>425</v>
      </c>
      <c r="M42" s="129" t="s">
        <v>2735</v>
      </c>
      <c r="N42" s="131">
        <v>2282276.9466298302</v>
      </c>
      <c r="O42" s="131">
        <v>997043.47826086998</v>
      </c>
      <c r="P42" s="124">
        <v>3279000</v>
      </c>
      <c r="Q42" s="132">
        <f t="shared" si="0"/>
        <v>1296156.5217391308</v>
      </c>
      <c r="R42" s="132">
        <f t="shared" si="2"/>
        <v>3578433.468368961</v>
      </c>
      <c r="S42" s="133">
        <f t="shared" si="1"/>
        <v>3578400</v>
      </c>
      <c r="T42" s="133">
        <f t="shared" si="3"/>
        <v>143137.33873475844</v>
      </c>
      <c r="U42" s="133">
        <f t="shared" si="4"/>
        <v>3721570.8071037196</v>
      </c>
      <c r="V42" s="133">
        <f t="shared" si="5"/>
        <v>3721500</v>
      </c>
      <c r="W42" s="133">
        <f t="shared" si="6"/>
        <v>3721500</v>
      </c>
      <c r="X42" s="133"/>
      <c r="Y42" s="134" t="s">
        <v>47</v>
      </c>
      <c r="Z42" s="122" t="s">
        <v>2320</v>
      </c>
      <c r="AA42" s="122" t="s">
        <v>2472</v>
      </c>
      <c r="AB42" s="122" t="s">
        <v>2218</v>
      </c>
      <c r="AC42" s="123">
        <v>43294</v>
      </c>
    </row>
    <row r="43" spans="1:29" ht="49.5" x14ac:dyDescent="0.35">
      <c r="A43" s="124">
        <v>35</v>
      </c>
      <c r="B43" s="125" t="s">
        <v>65</v>
      </c>
      <c r="C43" s="126" t="s">
        <v>4157</v>
      </c>
      <c r="D43" s="127" t="s">
        <v>2733</v>
      </c>
      <c r="E43" s="128" t="s">
        <v>2755</v>
      </c>
      <c r="F43" s="129" t="s">
        <v>58</v>
      </c>
      <c r="G43" s="129" t="s">
        <v>58</v>
      </c>
      <c r="H43" s="130" t="s">
        <v>58</v>
      </c>
      <c r="I43" s="125" t="s">
        <v>2215</v>
      </c>
      <c r="J43" s="125" t="s">
        <v>14</v>
      </c>
      <c r="K43" s="125">
        <v>425</v>
      </c>
      <c r="L43" s="126">
        <v>425</v>
      </c>
      <c r="M43" s="129" t="s">
        <v>2735</v>
      </c>
      <c r="N43" s="131">
        <v>2282276.9466298302</v>
      </c>
      <c r="O43" s="131">
        <v>997043.47826086998</v>
      </c>
      <c r="P43" s="124">
        <v>3279000</v>
      </c>
      <c r="Q43" s="132">
        <f t="shared" si="0"/>
        <v>1296156.5217391308</v>
      </c>
      <c r="R43" s="132">
        <f t="shared" si="2"/>
        <v>3578433.468368961</v>
      </c>
      <c r="S43" s="133">
        <f t="shared" si="1"/>
        <v>3578400</v>
      </c>
      <c r="T43" s="133">
        <f t="shared" si="3"/>
        <v>143137.33873475844</v>
      </c>
      <c r="U43" s="133">
        <f t="shared" si="4"/>
        <v>3721570.8071037196</v>
      </c>
      <c r="V43" s="133">
        <f t="shared" si="5"/>
        <v>3721500</v>
      </c>
      <c r="W43" s="133">
        <f t="shared" si="6"/>
        <v>3721500</v>
      </c>
      <c r="X43" s="133"/>
      <c r="Y43" s="134" t="s">
        <v>47</v>
      </c>
      <c r="Z43" s="122" t="s">
        <v>2320</v>
      </c>
      <c r="AA43" s="122" t="s">
        <v>2472</v>
      </c>
      <c r="AB43" s="122" t="s">
        <v>2218</v>
      </c>
      <c r="AC43" s="123">
        <v>43294</v>
      </c>
    </row>
    <row r="44" spans="1:29" ht="49.5" x14ac:dyDescent="0.35">
      <c r="A44" s="124">
        <v>36</v>
      </c>
      <c r="B44" s="125" t="s">
        <v>66</v>
      </c>
      <c r="C44" s="126" t="s">
        <v>4158</v>
      </c>
      <c r="D44" s="127" t="s">
        <v>2733</v>
      </c>
      <c r="E44" s="128" t="s">
        <v>2757</v>
      </c>
      <c r="F44" s="129" t="s">
        <v>67</v>
      </c>
      <c r="G44" s="129" t="s">
        <v>67</v>
      </c>
      <c r="H44" s="130" t="s">
        <v>67</v>
      </c>
      <c r="I44" s="125" t="s">
        <v>2215</v>
      </c>
      <c r="J44" s="125" t="s">
        <v>14</v>
      </c>
      <c r="K44" s="125">
        <v>425</v>
      </c>
      <c r="L44" s="126">
        <v>425</v>
      </c>
      <c r="M44" s="129" t="s">
        <v>2735</v>
      </c>
      <c r="N44" s="131">
        <v>2282276.9466298302</v>
      </c>
      <c r="O44" s="131">
        <v>997043.47826086998</v>
      </c>
      <c r="P44" s="124">
        <v>3279000</v>
      </c>
      <c r="Q44" s="132">
        <f t="shared" si="0"/>
        <v>1296156.5217391308</v>
      </c>
      <c r="R44" s="132">
        <f t="shared" si="2"/>
        <v>3578433.468368961</v>
      </c>
      <c r="S44" s="133">
        <f t="shared" si="1"/>
        <v>3578400</v>
      </c>
      <c r="T44" s="133">
        <f t="shared" si="3"/>
        <v>143137.33873475844</v>
      </c>
      <c r="U44" s="133">
        <f t="shared" si="4"/>
        <v>3721570.8071037196</v>
      </c>
      <c r="V44" s="133">
        <f t="shared" si="5"/>
        <v>3721500</v>
      </c>
      <c r="W44" s="133">
        <f t="shared" si="6"/>
        <v>3721500</v>
      </c>
      <c r="X44" s="133"/>
      <c r="Y44" s="134" t="s">
        <v>47</v>
      </c>
      <c r="Z44" s="122" t="s">
        <v>2320</v>
      </c>
      <c r="AA44" s="122" t="s">
        <v>2472</v>
      </c>
      <c r="AB44" s="122" t="s">
        <v>2218</v>
      </c>
      <c r="AC44" s="123">
        <v>43294</v>
      </c>
    </row>
    <row r="45" spans="1:29" ht="49.5" x14ac:dyDescent="0.35">
      <c r="A45" s="124">
        <v>37</v>
      </c>
      <c r="B45" s="125" t="s">
        <v>68</v>
      </c>
      <c r="C45" s="126" t="s">
        <v>4159</v>
      </c>
      <c r="D45" s="127" t="s">
        <v>2733</v>
      </c>
      <c r="E45" s="128" t="s">
        <v>2759</v>
      </c>
      <c r="F45" s="129" t="s">
        <v>69</v>
      </c>
      <c r="G45" s="129" t="s">
        <v>69</v>
      </c>
      <c r="H45" s="130" t="s">
        <v>69</v>
      </c>
      <c r="I45" s="125" t="s">
        <v>2215</v>
      </c>
      <c r="J45" s="125" t="s">
        <v>14</v>
      </c>
      <c r="K45" s="125">
        <v>425</v>
      </c>
      <c r="L45" s="126">
        <v>425</v>
      </c>
      <c r="M45" s="129" t="s">
        <v>2735</v>
      </c>
      <c r="N45" s="131">
        <v>2282276.9466298302</v>
      </c>
      <c r="O45" s="131">
        <v>997043.47826086998</v>
      </c>
      <c r="P45" s="124">
        <v>3279000</v>
      </c>
      <c r="Q45" s="132">
        <f t="shared" si="0"/>
        <v>1296156.5217391308</v>
      </c>
      <c r="R45" s="132">
        <f t="shared" si="2"/>
        <v>3578433.468368961</v>
      </c>
      <c r="S45" s="133">
        <f t="shared" si="1"/>
        <v>3578400</v>
      </c>
      <c r="T45" s="133">
        <f t="shared" si="3"/>
        <v>143137.33873475844</v>
      </c>
      <c r="U45" s="133">
        <f t="shared" si="4"/>
        <v>3721570.8071037196</v>
      </c>
      <c r="V45" s="133">
        <f t="shared" si="5"/>
        <v>3721500</v>
      </c>
      <c r="W45" s="133">
        <f t="shared" si="6"/>
        <v>3721500</v>
      </c>
      <c r="X45" s="133"/>
      <c r="Y45" s="134" t="s">
        <v>47</v>
      </c>
      <c r="Z45" s="122" t="s">
        <v>2320</v>
      </c>
      <c r="AA45" s="122" t="s">
        <v>2472</v>
      </c>
      <c r="AB45" s="122" t="s">
        <v>2226</v>
      </c>
      <c r="AC45" s="123">
        <v>43294</v>
      </c>
    </row>
    <row r="46" spans="1:29" ht="49.5" x14ac:dyDescent="0.35">
      <c r="A46" s="124">
        <v>38</v>
      </c>
      <c r="B46" s="125" t="s">
        <v>70</v>
      </c>
      <c r="C46" s="126" t="s">
        <v>4160</v>
      </c>
      <c r="D46" s="127" t="s">
        <v>2733</v>
      </c>
      <c r="E46" s="128" t="s">
        <v>2761</v>
      </c>
      <c r="F46" s="129" t="s">
        <v>71</v>
      </c>
      <c r="G46" s="129" t="s">
        <v>71</v>
      </c>
      <c r="H46" s="130" t="s">
        <v>71</v>
      </c>
      <c r="I46" s="125" t="s">
        <v>2215</v>
      </c>
      <c r="J46" s="125" t="s">
        <v>64</v>
      </c>
      <c r="K46" s="125">
        <v>425</v>
      </c>
      <c r="L46" s="126">
        <v>425</v>
      </c>
      <c r="M46" s="129" t="s">
        <v>2735</v>
      </c>
      <c r="N46" s="131">
        <v>2282276.9466298302</v>
      </c>
      <c r="O46" s="131">
        <v>997043.47826086998</v>
      </c>
      <c r="P46" s="124">
        <v>3279000</v>
      </c>
      <c r="Q46" s="132">
        <f t="shared" si="0"/>
        <v>1296156.5217391308</v>
      </c>
      <c r="R46" s="132">
        <f t="shared" si="2"/>
        <v>3578433.468368961</v>
      </c>
      <c r="S46" s="133">
        <f t="shared" si="1"/>
        <v>3578400</v>
      </c>
      <c r="T46" s="133">
        <f t="shared" si="3"/>
        <v>143137.33873475844</v>
      </c>
      <c r="U46" s="133">
        <f t="shared" si="4"/>
        <v>3721570.8071037196</v>
      </c>
      <c r="V46" s="133">
        <f t="shared" si="5"/>
        <v>3721500</v>
      </c>
      <c r="W46" s="133">
        <f t="shared" si="6"/>
        <v>3721500</v>
      </c>
      <c r="X46" s="133"/>
      <c r="Y46" s="134" t="s">
        <v>47</v>
      </c>
      <c r="Z46" s="122" t="s">
        <v>2320</v>
      </c>
      <c r="AA46" s="122" t="s">
        <v>2472</v>
      </c>
      <c r="AB46" s="122" t="s">
        <v>2226</v>
      </c>
      <c r="AC46" s="123">
        <v>43294</v>
      </c>
    </row>
    <row r="47" spans="1:29" ht="49.5" x14ac:dyDescent="0.35">
      <c r="A47" s="124">
        <v>39</v>
      </c>
      <c r="B47" s="125" t="s">
        <v>72</v>
      </c>
      <c r="C47" s="126" t="s">
        <v>4161</v>
      </c>
      <c r="D47" s="127" t="s">
        <v>2733</v>
      </c>
      <c r="E47" s="128" t="s">
        <v>2763</v>
      </c>
      <c r="F47" s="129" t="s">
        <v>73</v>
      </c>
      <c r="G47" s="129" t="s">
        <v>73</v>
      </c>
      <c r="H47" s="130" t="s">
        <v>73</v>
      </c>
      <c r="I47" s="125" t="s">
        <v>2215</v>
      </c>
      <c r="J47" s="125" t="s">
        <v>14</v>
      </c>
      <c r="K47" s="125">
        <v>425</v>
      </c>
      <c r="L47" s="126">
        <v>425</v>
      </c>
      <c r="M47" s="129" t="s">
        <v>2735</v>
      </c>
      <c r="N47" s="131">
        <v>2282276.9466298302</v>
      </c>
      <c r="O47" s="131">
        <v>997043.47826086998</v>
      </c>
      <c r="P47" s="124">
        <v>3279000</v>
      </c>
      <c r="Q47" s="132">
        <f t="shared" si="0"/>
        <v>1296156.5217391308</v>
      </c>
      <c r="R47" s="132">
        <f t="shared" si="2"/>
        <v>3578433.468368961</v>
      </c>
      <c r="S47" s="133">
        <f t="shared" si="1"/>
        <v>3578400</v>
      </c>
      <c r="T47" s="133">
        <f t="shared" si="3"/>
        <v>143137.33873475844</v>
      </c>
      <c r="U47" s="133">
        <f t="shared" si="4"/>
        <v>3721570.8071037196</v>
      </c>
      <c r="V47" s="133">
        <f t="shared" si="5"/>
        <v>3721500</v>
      </c>
      <c r="W47" s="133">
        <f t="shared" si="6"/>
        <v>3721500</v>
      </c>
      <c r="X47" s="133"/>
      <c r="Y47" s="134" t="s">
        <v>47</v>
      </c>
      <c r="Z47" s="122" t="s">
        <v>2216</v>
      </c>
      <c r="AA47" s="122" t="s">
        <v>2472</v>
      </c>
      <c r="AB47" s="122" t="s">
        <v>2218</v>
      </c>
      <c r="AC47" s="123">
        <v>43294</v>
      </c>
    </row>
    <row r="48" spans="1:29" ht="49.5" x14ac:dyDescent="0.35">
      <c r="A48" s="124">
        <v>40</v>
      </c>
      <c r="B48" s="125" t="s">
        <v>74</v>
      </c>
      <c r="C48" s="126" t="s">
        <v>4162</v>
      </c>
      <c r="D48" s="127" t="s">
        <v>2733</v>
      </c>
      <c r="E48" s="128" t="s">
        <v>2765</v>
      </c>
      <c r="F48" s="129" t="s">
        <v>75</v>
      </c>
      <c r="G48" s="129" t="s">
        <v>75</v>
      </c>
      <c r="H48" s="130" t="s">
        <v>75</v>
      </c>
      <c r="I48" s="125" t="s">
        <v>2215</v>
      </c>
      <c r="J48" s="125"/>
      <c r="K48" s="125">
        <v>425</v>
      </c>
      <c r="L48" s="126">
        <v>425</v>
      </c>
      <c r="M48" s="129" t="s">
        <v>2735</v>
      </c>
      <c r="N48" s="131">
        <v>2282276.9466298302</v>
      </c>
      <c r="O48" s="131">
        <v>997043.47826086998</v>
      </c>
      <c r="P48" s="124">
        <v>3279000</v>
      </c>
      <c r="Q48" s="132">
        <f t="shared" si="0"/>
        <v>1296156.5217391308</v>
      </c>
      <c r="R48" s="132">
        <f t="shared" si="2"/>
        <v>3578433.468368961</v>
      </c>
      <c r="S48" s="133">
        <f t="shared" si="1"/>
        <v>3578400</v>
      </c>
      <c r="T48" s="133">
        <f t="shared" si="3"/>
        <v>143137.33873475844</v>
      </c>
      <c r="U48" s="133">
        <f t="shared" si="4"/>
        <v>3721570.8071037196</v>
      </c>
      <c r="V48" s="133">
        <f t="shared" si="5"/>
        <v>3721500</v>
      </c>
      <c r="W48" s="133">
        <f t="shared" si="6"/>
        <v>3721500</v>
      </c>
      <c r="X48" s="133"/>
      <c r="Y48" s="134" t="s">
        <v>47</v>
      </c>
      <c r="Z48" s="122" t="s">
        <v>2216</v>
      </c>
      <c r="AA48" s="122" t="s">
        <v>2472</v>
      </c>
      <c r="AB48" s="122" t="s">
        <v>2218</v>
      </c>
      <c r="AC48" s="123">
        <v>43294</v>
      </c>
    </row>
    <row r="49" spans="1:29" ht="49.5" x14ac:dyDescent="0.35">
      <c r="A49" s="124">
        <v>41</v>
      </c>
      <c r="B49" s="125" t="s">
        <v>76</v>
      </c>
      <c r="C49" s="126" t="s">
        <v>4163</v>
      </c>
      <c r="D49" s="127" t="s">
        <v>2733</v>
      </c>
      <c r="E49" s="128" t="s">
        <v>2767</v>
      </c>
      <c r="F49" s="129" t="s">
        <v>53</v>
      </c>
      <c r="G49" s="129" t="s">
        <v>53</v>
      </c>
      <c r="H49" s="130" t="s">
        <v>53</v>
      </c>
      <c r="I49" s="125" t="s">
        <v>2215</v>
      </c>
      <c r="J49" s="125" t="s">
        <v>14</v>
      </c>
      <c r="K49" s="125">
        <v>425</v>
      </c>
      <c r="L49" s="126">
        <v>425</v>
      </c>
      <c r="M49" s="129" t="s">
        <v>2735</v>
      </c>
      <c r="N49" s="131">
        <v>2282276.9466298302</v>
      </c>
      <c r="O49" s="131">
        <v>997043.47826086998</v>
      </c>
      <c r="P49" s="124">
        <v>3279000</v>
      </c>
      <c r="Q49" s="132">
        <f t="shared" si="0"/>
        <v>1296156.5217391308</v>
      </c>
      <c r="R49" s="132">
        <f t="shared" si="2"/>
        <v>3578433.468368961</v>
      </c>
      <c r="S49" s="133">
        <f t="shared" si="1"/>
        <v>3578400</v>
      </c>
      <c r="T49" s="133">
        <f t="shared" si="3"/>
        <v>143137.33873475844</v>
      </c>
      <c r="U49" s="133">
        <f t="shared" si="4"/>
        <v>3721570.8071037196</v>
      </c>
      <c r="V49" s="133">
        <f t="shared" si="5"/>
        <v>3721500</v>
      </c>
      <c r="W49" s="133">
        <f t="shared" si="6"/>
        <v>3721500</v>
      </c>
      <c r="X49" s="133"/>
      <c r="Y49" s="134" t="s">
        <v>47</v>
      </c>
      <c r="Z49" s="122" t="s">
        <v>2216</v>
      </c>
      <c r="AA49" s="122" t="s">
        <v>2472</v>
      </c>
      <c r="AB49" s="122" t="s">
        <v>2218</v>
      </c>
      <c r="AC49" s="123">
        <v>43294</v>
      </c>
    </row>
    <row r="50" spans="1:29" ht="33" x14ac:dyDescent="0.35">
      <c r="A50" s="124">
        <v>42</v>
      </c>
      <c r="B50" s="125" t="s">
        <v>77</v>
      </c>
      <c r="C50" s="126" t="s">
        <v>4164</v>
      </c>
      <c r="D50" s="127" t="s">
        <v>3342</v>
      </c>
      <c r="E50" s="128" t="s">
        <v>3343</v>
      </c>
      <c r="F50" s="129" t="s">
        <v>78</v>
      </c>
      <c r="G50" s="129" t="s">
        <v>78</v>
      </c>
      <c r="H50" s="130" t="s">
        <v>78</v>
      </c>
      <c r="I50" s="125" t="s">
        <v>2281</v>
      </c>
      <c r="J50" s="125" t="s">
        <v>14</v>
      </c>
      <c r="K50" s="125">
        <v>430</v>
      </c>
      <c r="L50" s="126">
        <v>430</v>
      </c>
      <c r="M50" s="129" t="s">
        <v>3344</v>
      </c>
      <c r="N50" s="131">
        <v>2250475.0168721401</v>
      </c>
      <c r="O50" s="131">
        <v>997043.47826086998</v>
      </c>
      <c r="P50" s="124">
        <v>3248000</v>
      </c>
      <c r="Q50" s="132">
        <f t="shared" si="0"/>
        <v>1296156.5217391308</v>
      </c>
      <c r="R50" s="132">
        <f t="shared" si="2"/>
        <v>3546631.538611271</v>
      </c>
      <c r="S50" s="133">
        <f t="shared" si="1"/>
        <v>3546600</v>
      </c>
      <c r="T50" s="133">
        <f t="shared" si="3"/>
        <v>141865.26154445086</v>
      </c>
      <c r="U50" s="133">
        <f t="shared" si="4"/>
        <v>3688496.8001557216</v>
      </c>
      <c r="V50" s="133">
        <f t="shared" si="5"/>
        <v>3688400</v>
      </c>
      <c r="W50" s="133">
        <f t="shared" si="6"/>
        <v>3688400</v>
      </c>
      <c r="X50" s="133"/>
      <c r="Y50" s="134" t="s">
        <v>10</v>
      </c>
      <c r="Z50" s="122" t="s">
        <v>2272</v>
      </c>
      <c r="AA50" s="122" t="s">
        <v>2472</v>
      </c>
      <c r="AB50" s="122" t="s">
        <v>2273</v>
      </c>
      <c r="AC50" s="123">
        <v>43294</v>
      </c>
    </row>
    <row r="51" spans="1:29" ht="33" x14ac:dyDescent="0.35">
      <c r="A51" s="124">
        <v>43</v>
      </c>
      <c r="B51" s="125" t="s">
        <v>79</v>
      </c>
      <c r="C51" s="126" t="s">
        <v>4165</v>
      </c>
      <c r="D51" s="127" t="s">
        <v>3342</v>
      </c>
      <c r="E51" s="128" t="s">
        <v>3346</v>
      </c>
      <c r="F51" s="129" t="s">
        <v>80</v>
      </c>
      <c r="G51" s="129" t="s">
        <v>80</v>
      </c>
      <c r="H51" s="130" t="s">
        <v>80</v>
      </c>
      <c r="I51" s="125" t="s">
        <v>2215</v>
      </c>
      <c r="J51" s="125" t="s">
        <v>9</v>
      </c>
      <c r="K51" s="125">
        <v>430</v>
      </c>
      <c r="L51" s="126">
        <v>430</v>
      </c>
      <c r="M51" s="129" t="s">
        <v>3344</v>
      </c>
      <c r="N51" s="131">
        <v>2250475.0168721401</v>
      </c>
      <c r="O51" s="131">
        <v>997043.47826086998</v>
      </c>
      <c r="P51" s="124">
        <v>3248000</v>
      </c>
      <c r="Q51" s="132">
        <f t="shared" si="0"/>
        <v>1296156.5217391308</v>
      </c>
      <c r="R51" s="132">
        <f t="shared" si="2"/>
        <v>3546631.538611271</v>
      </c>
      <c r="S51" s="133">
        <f t="shared" si="1"/>
        <v>3546600</v>
      </c>
      <c r="T51" s="133">
        <f t="shared" si="3"/>
        <v>141865.26154445086</v>
      </c>
      <c r="U51" s="133">
        <f t="shared" si="4"/>
        <v>3688496.8001557216</v>
      </c>
      <c r="V51" s="133">
        <f t="shared" si="5"/>
        <v>3688400</v>
      </c>
      <c r="W51" s="133">
        <f t="shared" si="6"/>
        <v>3688400</v>
      </c>
      <c r="X51" s="133"/>
      <c r="Y51" s="134" t="s">
        <v>10</v>
      </c>
      <c r="Z51" s="122" t="s">
        <v>2272</v>
      </c>
      <c r="AA51" s="122" t="s">
        <v>2472</v>
      </c>
      <c r="AB51" s="122" t="s">
        <v>2273</v>
      </c>
      <c r="AC51" s="123">
        <v>43294</v>
      </c>
    </row>
    <row r="52" spans="1:29" ht="33" x14ac:dyDescent="0.35">
      <c r="A52" s="124">
        <v>44</v>
      </c>
      <c r="B52" s="125" t="s">
        <v>81</v>
      </c>
      <c r="C52" s="126" t="s">
        <v>4166</v>
      </c>
      <c r="D52" s="127" t="s">
        <v>3342</v>
      </c>
      <c r="E52" s="128" t="s">
        <v>3348</v>
      </c>
      <c r="F52" s="129" t="s">
        <v>82</v>
      </c>
      <c r="G52" s="129" t="s">
        <v>82</v>
      </c>
      <c r="H52" s="130" t="s">
        <v>82</v>
      </c>
      <c r="I52" s="125" t="s">
        <v>2215</v>
      </c>
      <c r="J52" s="125" t="s">
        <v>9</v>
      </c>
      <c r="K52" s="125">
        <v>430</v>
      </c>
      <c r="L52" s="126">
        <v>430</v>
      </c>
      <c r="M52" s="129" t="s">
        <v>3344</v>
      </c>
      <c r="N52" s="131">
        <v>2250475.0168721401</v>
      </c>
      <c r="O52" s="131">
        <v>997043.47826086998</v>
      </c>
      <c r="P52" s="124">
        <v>3248000</v>
      </c>
      <c r="Q52" s="132">
        <f t="shared" si="0"/>
        <v>1296156.5217391308</v>
      </c>
      <c r="R52" s="132">
        <f t="shared" si="2"/>
        <v>3546631.538611271</v>
      </c>
      <c r="S52" s="133">
        <f t="shared" si="1"/>
        <v>3546600</v>
      </c>
      <c r="T52" s="133">
        <f t="shared" si="3"/>
        <v>141865.26154445086</v>
      </c>
      <c r="U52" s="133">
        <f t="shared" si="4"/>
        <v>3688496.8001557216</v>
      </c>
      <c r="V52" s="133">
        <f t="shared" si="5"/>
        <v>3688400</v>
      </c>
      <c r="W52" s="133">
        <f t="shared" si="6"/>
        <v>3688400</v>
      </c>
      <c r="X52" s="133"/>
      <c r="Y52" s="134" t="s">
        <v>10</v>
      </c>
      <c r="Z52" s="122" t="s">
        <v>2272</v>
      </c>
      <c r="AA52" s="122" t="s">
        <v>2472</v>
      </c>
      <c r="AB52" s="122" t="s">
        <v>2273</v>
      </c>
      <c r="AC52" s="123">
        <v>43294</v>
      </c>
    </row>
    <row r="53" spans="1:29" ht="33" x14ac:dyDescent="0.35">
      <c r="A53" s="124">
        <v>45</v>
      </c>
      <c r="B53" s="125" t="s">
        <v>83</v>
      </c>
      <c r="C53" s="126" t="s">
        <v>4167</v>
      </c>
      <c r="D53" s="127" t="s">
        <v>3342</v>
      </c>
      <c r="E53" s="128" t="s">
        <v>3350</v>
      </c>
      <c r="F53" s="129" t="s">
        <v>84</v>
      </c>
      <c r="G53" s="129" t="s">
        <v>84</v>
      </c>
      <c r="H53" s="130" t="s">
        <v>84</v>
      </c>
      <c r="I53" s="125" t="s">
        <v>2215</v>
      </c>
      <c r="J53" s="125" t="s">
        <v>9</v>
      </c>
      <c r="K53" s="125">
        <v>430</v>
      </c>
      <c r="L53" s="126">
        <v>430</v>
      </c>
      <c r="M53" s="129" t="s">
        <v>3344</v>
      </c>
      <c r="N53" s="131">
        <v>2250475.0168721401</v>
      </c>
      <c r="O53" s="131">
        <v>997043.47826086998</v>
      </c>
      <c r="P53" s="124">
        <v>3248000</v>
      </c>
      <c r="Q53" s="132">
        <f t="shared" si="0"/>
        <v>1296156.5217391308</v>
      </c>
      <c r="R53" s="132">
        <f t="shared" si="2"/>
        <v>3546631.538611271</v>
      </c>
      <c r="S53" s="133">
        <f t="shared" si="1"/>
        <v>3546600</v>
      </c>
      <c r="T53" s="133">
        <f t="shared" si="3"/>
        <v>141865.26154445086</v>
      </c>
      <c r="U53" s="133">
        <f t="shared" si="4"/>
        <v>3688496.8001557216</v>
      </c>
      <c r="V53" s="133">
        <f t="shared" si="5"/>
        <v>3688400</v>
      </c>
      <c r="W53" s="133">
        <f t="shared" si="6"/>
        <v>3688400</v>
      </c>
      <c r="X53" s="133"/>
      <c r="Y53" s="134" t="s">
        <v>10</v>
      </c>
      <c r="Z53" s="122" t="s">
        <v>2272</v>
      </c>
      <c r="AA53" s="122" t="s">
        <v>2472</v>
      </c>
      <c r="AB53" s="122" t="s">
        <v>2273</v>
      </c>
      <c r="AC53" s="123">
        <v>43294</v>
      </c>
    </row>
    <row r="54" spans="1:29" ht="33" x14ac:dyDescent="0.35">
      <c r="A54" s="124">
        <v>46</v>
      </c>
      <c r="B54" s="125" t="s">
        <v>85</v>
      </c>
      <c r="C54" s="126" t="s">
        <v>4168</v>
      </c>
      <c r="D54" s="127" t="s">
        <v>3342</v>
      </c>
      <c r="E54" s="128" t="s">
        <v>3352</v>
      </c>
      <c r="F54" s="129" t="s">
        <v>86</v>
      </c>
      <c r="G54" s="129" t="s">
        <v>86</v>
      </c>
      <c r="H54" s="130" t="s">
        <v>86</v>
      </c>
      <c r="I54" s="125" t="s">
        <v>2215</v>
      </c>
      <c r="J54" s="125" t="s">
        <v>14</v>
      </c>
      <c r="K54" s="125">
        <v>430</v>
      </c>
      <c r="L54" s="126">
        <v>430</v>
      </c>
      <c r="M54" s="129" t="s">
        <v>3344</v>
      </c>
      <c r="N54" s="131">
        <v>2250475.0168721401</v>
      </c>
      <c r="O54" s="131">
        <v>997043.47826086998</v>
      </c>
      <c r="P54" s="124">
        <v>3248000</v>
      </c>
      <c r="Q54" s="132">
        <f t="shared" si="0"/>
        <v>1296156.5217391308</v>
      </c>
      <c r="R54" s="132">
        <f t="shared" si="2"/>
        <v>3546631.538611271</v>
      </c>
      <c r="S54" s="133">
        <f t="shared" si="1"/>
        <v>3546600</v>
      </c>
      <c r="T54" s="133">
        <f t="shared" si="3"/>
        <v>141865.26154445086</v>
      </c>
      <c r="U54" s="133">
        <f t="shared" si="4"/>
        <v>3688496.8001557216</v>
      </c>
      <c r="V54" s="133">
        <f t="shared" si="5"/>
        <v>3688400</v>
      </c>
      <c r="W54" s="133">
        <f t="shared" si="6"/>
        <v>3688400</v>
      </c>
      <c r="X54" s="133"/>
      <c r="Y54" s="134" t="s">
        <v>10</v>
      </c>
      <c r="Z54" s="122" t="s">
        <v>2272</v>
      </c>
      <c r="AA54" s="122" t="s">
        <v>2472</v>
      </c>
      <c r="AB54" s="122" t="s">
        <v>2273</v>
      </c>
      <c r="AC54" s="123">
        <v>43294</v>
      </c>
    </row>
    <row r="55" spans="1:29" ht="33" x14ac:dyDescent="0.35">
      <c r="A55" s="124">
        <v>47</v>
      </c>
      <c r="B55" s="125" t="s">
        <v>87</v>
      </c>
      <c r="C55" s="126" t="s">
        <v>4169</v>
      </c>
      <c r="D55" s="127" t="s">
        <v>3342</v>
      </c>
      <c r="E55" s="128" t="s">
        <v>3354</v>
      </c>
      <c r="F55" s="129" t="s">
        <v>88</v>
      </c>
      <c r="G55" s="129" t="s">
        <v>88</v>
      </c>
      <c r="H55" s="130" t="s">
        <v>88</v>
      </c>
      <c r="I55" s="125" t="s">
        <v>2215</v>
      </c>
      <c r="J55" s="125" t="s">
        <v>9</v>
      </c>
      <c r="K55" s="125">
        <v>430</v>
      </c>
      <c r="L55" s="126">
        <v>430</v>
      </c>
      <c r="M55" s="129" t="s">
        <v>3344</v>
      </c>
      <c r="N55" s="131">
        <v>2250475.0168721401</v>
      </c>
      <c r="O55" s="131">
        <v>997043.47826086998</v>
      </c>
      <c r="P55" s="124">
        <v>3248000</v>
      </c>
      <c r="Q55" s="132">
        <f t="shared" si="0"/>
        <v>1296156.5217391308</v>
      </c>
      <c r="R55" s="132">
        <f t="shared" si="2"/>
        <v>3546631.538611271</v>
      </c>
      <c r="S55" s="133">
        <f t="shared" si="1"/>
        <v>3546600</v>
      </c>
      <c r="T55" s="133">
        <f t="shared" si="3"/>
        <v>141865.26154445086</v>
      </c>
      <c r="U55" s="133">
        <f t="shared" si="4"/>
        <v>3688496.8001557216</v>
      </c>
      <c r="V55" s="133">
        <f t="shared" si="5"/>
        <v>3688400</v>
      </c>
      <c r="W55" s="133">
        <f t="shared" si="6"/>
        <v>3688400</v>
      </c>
      <c r="X55" s="133"/>
      <c r="Y55" s="134" t="s">
        <v>10</v>
      </c>
      <c r="Z55" s="122" t="s">
        <v>2272</v>
      </c>
      <c r="AA55" s="122" t="s">
        <v>2472</v>
      </c>
      <c r="AB55" s="122" t="s">
        <v>2273</v>
      </c>
      <c r="AC55" s="123">
        <v>43294</v>
      </c>
    </row>
    <row r="56" spans="1:29" ht="33" x14ac:dyDescent="0.35">
      <c r="A56" s="124">
        <v>48</v>
      </c>
      <c r="B56" s="125" t="s">
        <v>89</v>
      </c>
      <c r="C56" s="126" t="s">
        <v>4170</v>
      </c>
      <c r="D56" s="127" t="s">
        <v>3342</v>
      </c>
      <c r="E56" s="128" t="s">
        <v>3356</v>
      </c>
      <c r="F56" s="129" t="s">
        <v>90</v>
      </c>
      <c r="G56" s="129" t="s">
        <v>90</v>
      </c>
      <c r="H56" s="130" t="s">
        <v>90</v>
      </c>
      <c r="I56" s="125" t="s">
        <v>2215</v>
      </c>
      <c r="J56" s="125" t="s">
        <v>14</v>
      </c>
      <c r="K56" s="125">
        <v>430</v>
      </c>
      <c r="L56" s="126">
        <v>430</v>
      </c>
      <c r="M56" s="129" t="s">
        <v>3344</v>
      </c>
      <c r="N56" s="131">
        <v>2250475.0168721401</v>
      </c>
      <c r="O56" s="131">
        <v>997043.47826086998</v>
      </c>
      <c r="P56" s="124">
        <v>3248000</v>
      </c>
      <c r="Q56" s="132">
        <f t="shared" si="0"/>
        <v>1296156.5217391308</v>
      </c>
      <c r="R56" s="132">
        <f t="shared" si="2"/>
        <v>3546631.538611271</v>
      </c>
      <c r="S56" s="133">
        <f t="shared" si="1"/>
        <v>3546600</v>
      </c>
      <c r="T56" s="133">
        <f t="shared" si="3"/>
        <v>141865.26154445086</v>
      </c>
      <c r="U56" s="133">
        <f t="shared" si="4"/>
        <v>3688496.8001557216</v>
      </c>
      <c r="V56" s="133">
        <f t="shared" si="5"/>
        <v>3688400</v>
      </c>
      <c r="W56" s="133">
        <f t="shared" si="6"/>
        <v>3688400</v>
      </c>
      <c r="X56" s="133"/>
      <c r="Y56" s="134" t="s">
        <v>10</v>
      </c>
      <c r="Z56" s="122" t="s">
        <v>2272</v>
      </c>
      <c r="AA56" s="122" t="s">
        <v>2472</v>
      </c>
      <c r="AB56" s="122" t="s">
        <v>2273</v>
      </c>
      <c r="AC56" s="123">
        <v>43294</v>
      </c>
    </row>
    <row r="57" spans="1:29" ht="33" x14ac:dyDescent="0.35">
      <c r="A57" s="124">
        <v>49</v>
      </c>
      <c r="B57" s="125" t="s">
        <v>91</v>
      </c>
      <c r="C57" s="126" t="s">
        <v>4171</v>
      </c>
      <c r="D57" s="127" t="s">
        <v>3342</v>
      </c>
      <c r="E57" s="128" t="s">
        <v>3358</v>
      </c>
      <c r="F57" s="129" t="s">
        <v>92</v>
      </c>
      <c r="G57" s="129" t="s">
        <v>92</v>
      </c>
      <c r="H57" s="130" t="s">
        <v>92</v>
      </c>
      <c r="I57" s="125" t="s">
        <v>2215</v>
      </c>
      <c r="J57" s="125" t="s">
        <v>14</v>
      </c>
      <c r="K57" s="125">
        <v>430</v>
      </c>
      <c r="L57" s="126">
        <v>430</v>
      </c>
      <c r="M57" s="129" t="s">
        <v>3344</v>
      </c>
      <c r="N57" s="131">
        <v>2250475.0168721401</v>
      </c>
      <c r="O57" s="131">
        <v>997043.47826086998</v>
      </c>
      <c r="P57" s="124">
        <v>3248000</v>
      </c>
      <c r="Q57" s="132">
        <f t="shared" si="0"/>
        <v>1296156.5217391308</v>
      </c>
      <c r="R57" s="132">
        <f t="shared" si="2"/>
        <v>3546631.538611271</v>
      </c>
      <c r="S57" s="133">
        <f t="shared" si="1"/>
        <v>3546600</v>
      </c>
      <c r="T57" s="133">
        <f t="shared" si="3"/>
        <v>141865.26154445086</v>
      </c>
      <c r="U57" s="133">
        <f t="shared" si="4"/>
        <v>3688496.8001557216</v>
      </c>
      <c r="V57" s="133">
        <f t="shared" si="5"/>
        <v>3688400</v>
      </c>
      <c r="W57" s="133">
        <f t="shared" si="6"/>
        <v>3688400</v>
      </c>
      <c r="X57" s="133"/>
      <c r="Y57" s="134" t="s">
        <v>10</v>
      </c>
      <c r="Z57" s="122" t="s">
        <v>2272</v>
      </c>
      <c r="AA57" s="122" t="s">
        <v>2472</v>
      </c>
      <c r="AB57" s="122" t="s">
        <v>2273</v>
      </c>
      <c r="AC57" s="123">
        <v>43294</v>
      </c>
    </row>
    <row r="58" spans="1:29" ht="33" x14ac:dyDescent="0.35">
      <c r="A58" s="124">
        <v>50</v>
      </c>
      <c r="B58" s="125" t="s">
        <v>93</v>
      </c>
      <c r="C58" s="126" t="s">
        <v>4172</v>
      </c>
      <c r="D58" s="127" t="s">
        <v>3342</v>
      </c>
      <c r="E58" s="128" t="s">
        <v>3360</v>
      </c>
      <c r="F58" s="129" t="s">
        <v>94</v>
      </c>
      <c r="G58" s="129" t="s">
        <v>94</v>
      </c>
      <c r="H58" s="130" t="s">
        <v>94</v>
      </c>
      <c r="I58" s="125" t="s">
        <v>2215</v>
      </c>
      <c r="J58" s="125" t="s">
        <v>14</v>
      </c>
      <c r="K58" s="125">
        <v>430</v>
      </c>
      <c r="L58" s="126">
        <v>430</v>
      </c>
      <c r="M58" s="129" t="s">
        <v>3344</v>
      </c>
      <c r="N58" s="131">
        <v>2250475.0168721401</v>
      </c>
      <c r="O58" s="131">
        <v>997043.47826086998</v>
      </c>
      <c r="P58" s="124">
        <v>3248000</v>
      </c>
      <c r="Q58" s="132">
        <f t="shared" si="0"/>
        <v>1296156.5217391308</v>
      </c>
      <c r="R58" s="132">
        <f t="shared" si="2"/>
        <v>3546631.538611271</v>
      </c>
      <c r="S58" s="133">
        <f t="shared" si="1"/>
        <v>3546600</v>
      </c>
      <c r="T58" s="133">
        <f t="shared" si="3"/>
        <v>141865.26154445086</v>
      </c>
      <c r="U58" s="133">
        <f t="shared" si="4"/>
        <v>3688496.8001557216</v>
      </c>
      <c r="V58" s="133">
        <f t="shared" si="5"/>
        <v>3688400</v>
      </c>
      <c r="W58" s="133">
        <f t="shared" si="6"/>
        <v>3688400</v>
      </c>
      <c r="X58" s="133"/>
      <c r="Y58" s="134" t="s">
        <v>10</v>
      </c>
      <c r="Z58" s="122" t="s">
        <v>2272</v>
      </c>
      <c r="AA58" s="122" t="s">
        <v>2472</v>
      </c>
      <c r="AB58" s="122" t="s">
        <v>2273</v>
      </c>
      <c r="AC58" s="123">
        <v>43294</v>
      </c>
    </row>
    <row r="59" spans="1:29" ht="33" x14ac:dyDescent="0.35">
      <c r="A59" s="124">
        <v>51</v>
      </c>
      <c r="B59" s="125" t="s">
        <v>95</v>
      </c>
      <c r="C59" s="126" t="s">
        <v>4173</v>
      </c>
      <c r="D59" s="127" t="s">
        <v>3342</v>
      </c>
      <c r="E59" s="128" t="s">
        <v>3362</v>
      </c>
      <c r="F59" s="129" t="s">
        <v>96</v>
      </c>
      <c r="G59" s="129" t="s">
        <v>96</v>
      </c>
      <c r="H59" s="130" t="s">
        <v>96</v>
      </c>
      <c r="I59" s="125" t="s">
        <v>2215</v>
      </c>
      <c r="J59" s="125" t="s">
        <v>14</v>
      </c>
      <c r="K59" s="125">
        <v>430</v>
      </c>
      <c r="L59" s="126">
        <v>430</v>
      </c>
      <c r="M59" s="129" t="s">
        <v>3344</v>
      </c>
      <c r="N59" s="131">
        <v>2250475.0168721401</v>
      </c>
      <c r="O59" s="131">
        <v>997043.47826086998</v>
      </c>
      <c r="P59" s="124">
        <v>3248000</v>
      </c>
      <c r="Q59" s="132">
        <f t="shared" si="0"/>
        <v>1296156.5217391308</v>
      </c>
      <c r="R59" s="132">
        <f t="shared" si="2"/>
        <v>3546631.538611271</v>
      </c>
      <c r="S59" s="133">
        <f t="shared" si="1"/>
        <v>3546600</v>
      </c>
      <c r="T59" s="133">
        <f t="shared" si="3"/>
        <v>141865.26154445086</v>
      </c>
      <c r="U59" s="133">
        <f t="shared" si="4"/>
        <v>3688496.8001557216</v>
      </c>
      <c r="V59" s="133">
        <f t="shared" si="5"/>
        <v>3688400</v>
      </c>
      <c r="W59" s="133">
        <f t="shared" si="6"/>
        <v>3688400</v>
      </c>
      <c r="X59" s="133"/>
      <c r="Y59" s="134" t="s">
        <v>10</v>
      </c>
      <c r="Z59" s="122" t="s">
        <v>2272</v>
      </c>
      <c r="AA59" s="122" t="s">
        <v>2472</v>
      </c>
      <c r="AB59" s="122" t="s">
        <v>2273</v>
      </c>
      <c r="AC59" s="123">
        <v>43294</v>
      </c>
    </row>
    <row r="60" spans="1:29" ht="33" x14ac:dyDescent="0.35">
      <c r="A60" s="124">
        <v>52</v>
      </c>
      <c r="B60" s="125" t="s">
        <v>97</v>
      </c>
      <c r="C60" s="126" t="s">
        <v>4174</v>
      </c>
      <c r="D60" s="127" t="s">
        <v>3342</v>
      </c>
      <c r="E60" s="128" t="s">
        <v>3364</v>
      </c>
      <c r="F60" s="129" t="s">
        <v>98</v>
      </c>
      <c r="G60" s="129" t="s">
        <v>98</v>
      </c>
      <c r="H60" s="130" t="s">
        <v>98</v>
      </c>
      <c r="I60" s="125" t="s">
        <v>2234</v>
      </c>
      <c r="J60" s="125" t="s">
        <v>9</v>
      </c>
      <c r="K60" s="125">
        <v>430</v>
      </c>
      <c r="L60" s="126">
        <v>430</v>
      </c>
      <c r="M60" s="129" t="s">
        <v>3344</v>
      </c>
      <c r="N60" s="131">
        <v>2250475.0168721401</v>
      </c>
      <c r="O60" s="131">
        <v>997043.47826086998</v>
      </c>
      <c r="P60" s="124">
        <v>3248000</v>
      </c>
      <c r="Q60" s="132">
        <f t="shared" si="0"/>
        <v>1296156.5217391308</v>
      </c>
      <c r="R60" s="132">
        <f t="shared" si="2"/>
        <v>3546631.538611271</v>
      </c>
      <c r="S60" s="133">
        <f t="shared" si="1"/>
        <v>3546600</v>
      </c>
      <c r="T60" s="133">
        <f t="shared" si="3"/>
        <v>141865.26154445086</v>
      </c>
      <c r="U60" s="133">
        <f t="shared" si="4"/>
        <v>3688496.8001557216</v>
      </c>
      <c r="V60" s="133">
        <f t="shared" si="5"/>
        <v>3688400</v>
      </c>
      <c r="W60" s="133">
        <f t="shared" si="6"/>
        <v>3688400</v>
      </c>
      <c r="X60" s="133"/>
      <c r="Y60" s="134" t="s">
        <v>10</v>
      </c>
      <c r="Z60" s="122" t="s">
        <v>2272</v>
      </c>
      <c r="AA60" s="122" t="s">
        <v>2472</v>
      </c>
      <c r="AB60" s="122" t="s">
        <v>2273</v>
      </c>
      <c r="AC60" s="123">
        <v>43294</v>
      </c>
    </row>
    <row r="61" spans="1:29" ht="33" x14ac:dyDescent="0.35">
      <c r="A61" s="124">
        <v>53</v>
      </c>
      <c r="B61" s="125" t="s">
        <v>99</v>
      </c>
      <c r="C61" s="126" t="s">
        <v>4175</v>
      </c>
      <c r="D61" s="127" t="s">
        <v>3342</v>
      </c>
      <c r="E61" s="128" t="s">
        <v>3366</v>
      </c>
      <c r="F61" s="129" t="s">
        <v>78</v>
      </c>
      <c r="G61" s="129" t="s">
        <v>78</v>
      </c>
      <c r="H61" s="130" t="s">
        <v>78</v>
      </c>
      <c r="I61" s="125" t="s">
        <v>2215</v>
      </c>
      <c r="J61" s="125" t="s">
        <v>14</v>
      </c>
      <c r="K61" s="125">
        <v>430</v>
      </c>
      <c r="L61" s="126">
        <v>430</v>
      </c>
      <c r="M61" s="129" t="s">
        <v>3344</v>
      </c>
      <c r="N61" s="131">
        <v>2250475.0168721401</v>
      </c>
      <c r="O61" s="131">
        <v>997043.47826086998</v>
      </c>
      <c r="P61" s="124">
        <v>3248000</v>
      </c>
      <c r="Q61" s="132">
        <f t="shared" si="0"/>
        <v>1296156.5217391308</v>
      </c>
      <c r="R61" s="132">
        <f t="shared" si="2"/>
        <v>3546631.538611271</v>
      </c>
      <c r="S61" s="133">
        <f t="shared" si="1"/>
        <v>3546600</v>
      </c>
      <c r="T61" s="133">
        <f t="shared" si="3"/>
        <v>141865.26154445086</v>
      </c>
      <c r="U61" s="133">
        <f t="shared" si="4"/>
        <v>3688496.8001557216</v>
      </c>
      <c r="V61" s="133">
        <f t="shared" si="5"/>
        <v>3688400</v>
      </c>
      <c r="W61" s="133">
        <f t="shared" si="6"/>
        <v>3688400</v>
      </c>
      <c r="X61" s="133"/>
      <c r="Y61" s="134" t="s">
        <v>10</v>
      </c>
      <c r="Z61" s="122" t="s">
        <v>2320</v>
      </c>
      <c r="AA61" s="122" t="s">
        <v>2472</v>
      </c>
      <c r="AB61" s="122" t="s">
        <v>2226</v>
      </c>
      <c r="AC61" s="123">
        <v>43294</v>
      </c>
    </row>
    <row r="62" spans="1:29" ht="33" x14ac:dyDescent="0.35">
      <c r="A62" s="124">
        <v>54</v>
      </c>
      <c r="B62" s="125" t="s">
        <v>100</v>
      </c>
      <c r="C62" s="126" t="s">
        <v>4176</v>
      </c>
      <c r="D62" s="127" t="s">
        <v>3342</v>
      </c>
      <c r="E62" s="128" t="s">
        <v>3368</v>
      </c>
      <c r="F62" s="129" t="s">
        <v>80</v>
      </c>
      <c r="G62" s="129" t="s">
        <v>80</v>
      </c>
      <c r="H62" s="130" t="s">
        <v>80</v>
      </c>
      <c r="I62" s="125" t="s">
        <v>2215</v>
      </c>
      <c r="J62" s="125" t="s">
        <v>14</v>
      </c>
      <c r="K62" s="125">
        <v>430</v>
      </c>
      <c r="L62" s="126">
        <v>430</v>
      </c>
      <c r="M62" s="129" t="s">
        <v>3344</v>
      </c>
      <c r="N62" s="131">
        <v>2250475.0168721401</v>
      </c>
      <c r="O62" s="131">
        <v>997043.47826086998</v>
      </c>
      <c r="P62" s="124">
        <v>3248000</v>
      </c>
      <c r="Q62" s="132">
        <f t="shared" si="0"/>
        <v>1296156.5217391308</v>
      </c>
      <c r="R62" s="132">
        <f t="shared" si="2"/>
        <v>3546631.538611271</v>
      </c>
      <c r="S62" s="133">
        <f t="shared" si="1"/>
        <v>3546600</v>
      </c>
      <c r="T62" s="133">
        <f t="shared" si="3"/>
        <v>141865.26154445086</v>
      </c>
      <c r="U62" s="133">
        <f t="shared" si="4"/>
        <v>3688496.8001557216</v>
      </c>
      <c r="V62" s="133">
        <f t="shared" si="5"/>
        <v>3688400</v>
      </c>
      <c r="W62" s="133">
        <f t="shared" si="6"/>
        <v>3688400</v>
      </c>
      <c r="X62" s="133"/>
      <c r="Y62" s="134" t="s">
        <v>10</v>
      </c>
      <c r="Z62" s="122" t="s">
        <v>2320</v>
      </c>
      <c r="AA62" s="122" t="s">
        <v>2472</v>
      </c>
      <c r="AB62" s="122" t="s">
        <v>2218</v>
      </c>
      <c r="AC62" s="123">
        <v>43294</v>
      </c>
    </row>
    <row r="63" spans="1:29" ht="33" x14ac:dyDescent="0.35">
      <c r="A63" s="124">
        <v>55</v>
      </c>
      <c r="B63" s="125" t="s">
        <v>101</v>
      </c>
      <c r="C63" s="126" t="s">
        <v>4177</v>
      </c>
      <c r="D63" s="127" t="s">
        <v>3342</v>
      </c>
      <c r="E63" s="128" t="s">
        <v>3370</v>
      </c>
      <c r="F63" s="129" t="s">
        <v>82</v>
      </c>
      <c r="G63" s="129" t="s">
        <v>82</v>
      </c>
      <c r="H63" s="130" t="s">
        <v>82</v>
      </c>
      <c r="I63" s="125" t="s">
        <v>2215</v>
      </c>
      <c r="J63" s="125" t="s">
        <v>14</v>
      </c>
      <c r="K63" s="125">
        <v>430</v>
      </c>
      <c r="L63" s="126">
        <v>430</v>
      </c>
      <c r="M63" s="129" t="s">
        <v>3344</v>
      </c>
      <c r="N63" s="131">
        <v>2250475.0168721401</v>
      </c>
      <c r="O63" s="131">
        <v>997043.47826086998</v>
      </c>
      <c r="P63" s="124">
        <v>3248000</v>
      </c>
      <c r="Q63" s="132">
        <f t="shared" si="0"/>
        <v>1296156.5217391308</v>
      </c>
      <c r="R63" s="132">
        <f t="shared" si="2"/>
        <v>3546631.538611271</v>
      </c>
      <c r="S63" s="133">
        <f t="shared" si="1"/>
        <v>3546600</v>
      </c>
      <c r="T63" s="133">
        <f t="shared" si="3"/>
        <v>141865.26154445086</v>
      </c>
      <c r="U63" s="133">
        <f t="shared" si="4"/>
        <v>3688496.8001557216</v>
      </c>
      <c r="V63" s="133">
        <f t="shared" si="5"/>
        <v>3688400</v>
      </c>
      <c r="W63" s="133">
        <f t="shared" si="6"/>
        <v>3688400</v>
      </c>
      <c r="X63" s="133"/>
      <c r="Y63" s="134" t="s">
        <v>10</v>
      </c>
      <c r="Z63" s="122" t="s">
        <v>2320</v>
      </c>
      <c r="AA63" s="122" t="s">
        <v>2472</v>
      </c>
      <c r="AB63" s="122" t="s">
        <v>2218</v>
      </c>
      <c r="AC63" s="123">
        <v>43294</v>
      </c>
    </row>
    <row r="64" spans="1:29" ht="33" x14ac:dyDescent="0.35">
      <c r="A64" s="124">
        <v>56</v>
      </c>
      <c r="B64" s="125" t="s">
        <v>102</v>
      </c>
      <c r="C64" s="126" t="s">
        <v>4178</v>
      </c>
      <c r="D64" s="127" t="s">
        <v>3342</v>
      </c>
      <c r="E64" s="128" t="s">
        <v>3372</v>
      </c>
      <c r="F64" s="129" t="s">
        <v>84</v>
      </c>
      <c r="G64" s="129" t="s">
        <v>84</v>
      </c>
      <c r="H64" s="130" t="s">
        <v>84</v>
      </c>
      <c r="I64" s="125" t="s">
        <v>2215</v>
      </c>
      <c r="J64" s="125" t="s">
        <v>14</v>
      </c>
      <c r="K64" s="125">
        <v>430</v>
      </c>
      <c r="L64" s="126">
        <v>430</v>
      </c>
      <c r="M64" s="129" t="s">
        <v>3344</v>
      </c>
      <c r="N64" s="131">
        <v>2250475.0168721401</v>
      </c>
      <c r="O64" s="131">
        <v>997043.47826086998</v>
      </c>
      <c r="P64" s="124">
        <v>3248000</v>
      </c>
      <c r="Q64" s="132">
        <f t="shared" si="0"/>
        <v>1296156.5217391308</v>
      </c>
      <c r="R64" s="132">
        <f t="shared" si="2"/>
        <v>3546631.538611271</v>
      </c>
      <c r="S64" s="133">
        <f t="shared" si="1"/>
        <v>3546600</v>
      </c>
      <c r="T64" s="133">
        <f t="shared" si="3"/>
        <v>141865.26154445086</v>
      </c>
      <c r="U64" s="133">
        <f t="shared" si="4"/>
        <v>3688496.8001557216</v>
      </c>
      <c r="V64" s="133">
        <f t="shared" si="5"/>
        <v>3688400</v>
      </c>
      <c r="W64" s="133">
        <f t="shared" si="6"/>
        <v>3688400</v>
      </c>
      <c r="X64" s="133"/>
      <c r="Y64" s="134" t="s">
        <v>10</v>
      </c>
      <c r="Z64" s="122" t="s">
        <v>2320</v>
      </c>
      <c r="AA64" s="122" t="s">
        <v>2472</v>
      </c>
      <c r="AB64" s="122" t="s">
        <v>2218</v>
      </c>
      <c r="AC64" s="123">
        <v>43294</v>
      </c>
    </row>
    <row r="65" spans="1:29" ht="33" x14ac:dyDescent="0.35">
      <c r="A65" s="124">
        <v>57</v>
      </c>
      <c r="B65" s="125" t="s">
        <v>103</v>
      </c>
      <c r="C65" s="126" t="s">
        <v>4179</v>
      </c>
      <c r="D65" s="127" t="s">
        <v>3342</v>
      </c>
      <c r="E65" s="128" t="s">
        <v>3374</v>
      </c>
      <c r="F65" s="129" t="s">
        <v>86</v>
      </c>
      <c r="G65" s="129" t="s">
        <v>86</v>
      </c>
      <c r="H65" s="130" t="s">
        <v>86</v>
      </c>
      <c r="I65" s="125" t="s">
        <v>2215</v>
      </c>
      <c r="J65" s="125" t="s">
        <v>64</v>
      </c>
      <c r="K65" s="125">
        <v>430</v>
      </c>
      <c r="L65" s="126">
        <v>430</v>
      </c>
      <c r="M65" s="129" t="s">
        <v>3344</v>
      </c>
      <c r="N65" s="131">
        <v>2250475.0168721401</v>
      </c>
      <c r="O65" s="131">
        <v>997043.47826086998</v>
      </c>
      <c r="P65" s="124">
        <v>3248000</v>
      </c>
      <c r="Q65" s="132">
        <f t="shared" si="0"/>
        <v>1296156.5217391308</v>
      </c>
      <c r="R65" s="132">
        <f t="shared" si="2"/>
        <v>3546631.538611271</v>
      </c>
      <c r="S65" s="133">
        <f t="shared" si="1"/>
        <v>3546600</v>
      </c>
      <c r="T65" s="133">
        <f t="shared" si="3"/>
        <v>141865.26154445086</v>
      </c>
      <c r="U65" s="133">
        <f t="shared" si="4"/>
        <v>3688496.8001557216</v>
      </c>
      <c r="V65" s="133">
        <f t="shared" si="5"/>
        <v>3688400</v>
      </c>
      <c r="W65" s="133">
        <f t="shared" si="6"/>
        <v>3688400</v>
      </c>
      <c r="X65" s="133"/>
      <c r="Y65" s="134" t="s">
        <v>10</v>
      </c>
      <c r="Z65" s="122" t="s">
        <v>2320</v>
      </c>
      <c r="AA65" s="122" t="s">
        <v>2472</v>
      </c>
      <c r="AB65" s="122" t="s">
        <v>2226</v>
      </c>
      <c r="AC65" s="123">
        <v>43294</v>
      </c>
    </row>
    <row r="66" spans="1:29" ht="33" x14ac:dyDescent="0.35">
      <c r="A66" s="124">
        <v>58</v>
      </c>
      <c r="B66" s="125" t="s">
        <v>104</v>
      </c>
      <c r="C66" s="126" t="s">
        <v>4180</v>
      </c>
      <c r="D66" s="127" t="s">
        <v>3342</v>
      </c>
      <c r="E66" s="128" t="s">
        <v>3376</v>
      </c>
      <c r="F66" s="129" t="s">
        <v>88</v>
      </c>
      <c r="G66" s="129" t="s">
        <v>88</v>
      </c>
      <c r="H66" s="130" t="s">
        <v>88</v>
      </c>
      <c r="I66" s="125" t="s">
        <v>2215</v>
      </c>
      <c r="J66" s="125" t="s">
        <v>14</v>
      </c>
      <c r="K66" s="125">
        <v>430</v>
      </c>
      <c r="L66" s="126">
        <v>430</v>
      </c>
      <c r="M66" s="129" t="s">
        <v>3344</v>
      </c>
      <c r="N66" s="131">
        <v>2250475.0168721401</v>
      </c>
      <c r="O66" s="131">
        <v>997043.47826086998</v>
      </c>
      <c r="P66" s="124">
        <v>3248000</v>
      </c>
      <c r="Q66" s="132">
        <f t="shared" si="0"/>
        <v>1296156.5217391308</v>
      </c>
      <c r="R66" s="132">
        <f t="shared" si="2"/>
        <v>3546631.538611271</v>
      </c>
      <c r="S66" s="133">
        <f t="shared" si="1"/>
        <v>3546600</v>
      </c>
      <c r="T66" s="133">
        <f t="shared" si="3"/>
        <v>141865.26154445086</v>
      </c>
      <c r="U66" s="133">
        <f t="shared" si="4"/>
        <v>3688496.8001557216</v>
      </c>
      <c r="V66" s="133">
        <f t="shared" si="5"/>
        <v>3688400</v>
      </c>
      <c r="W66" s="133">
        <f t="shared" si="6"/>
        <v>3688400</v>
      </c>
      <c r="X66" s="133"/>
      <c r="Y66" s="134" t="s">
        <v>10</v>
      </c>
      <c r="Z66" s="122" t="s">
        <v>2320</v>
      </c>
      <c r="AA66" s="122" t="s">
        <v>2472</v>
      </c>
      <c r="AB66" s="122" t="s">
        <v>2218</v>
      </c>
      <c r="AC66" s="123">
        <v>43294</v>
      </c>
    </row>
    <row r="67" spans="1:29" ht="33" x14ac:dyDescent="0.35">
      <c r="A67" s="124">
        <v>59</v>
      </c>
      <c r="B67" s="125" t="s">
        <v>105</v>
      </c>
      <c r="C67" s="126" t="s">
        <v>4181</v>
      </c>
      <c r="D67" s="127" t="s">
        <v>3342</v>
      </c>
      <c r="E67" s="128" t="s">
        <v>3378</v>
      </c>
      <c r="F67" s="129" t="s">
        <v>106</v>
      </c>
      <c r="G67" s="129" t="s">
        <v>106</v>
      </c>
      <c r="H67" s="130" t="s">
        <v>106</v>
      </c>
      <c r="I67" s="125" t="s">
        <v>2215</v>
      </c>
      <c r="J67" s="125" t="s">
        <v>9</v>
      </c>
      <c r="K67" s="125">
        <v>430</v>
      </c>
      <c r="L67" s="126">
        <v>430</v>
      </c>
      <c r="M67" s="129" t="s">
        <v>3344</v>
      </c>
      <c r="N67" s="131">
        <v>2250475.0168721401</v>
      </c>
      <c r="O67" s="131">
        <v>997043.47826086998</v>
      </c>
      <c r="P67" s="124">
        <v>3248000</v>
      </c>
      <c r="Q67" s="132">
        <f t="shared" si="0"/>
        <v>1296156.5217391308</v>
      </c>
      <c r="R67" s="132">
        <f t="shared" si="2"/>
        <v>3546631.538611271</v>
      </c>
      <c r="S67" s="133">
        <f t="shared" si="1"/>
        <v>3546600</v>
      </c>
      <c r="T67" s="133">
        <f t="shared" si="3"/>
        <v>141865.26154445086</v>
      </c>
      <c r="U67" s="133">
        <f t="shared" si="4"/>
        <v>3688496.8001557216</v>
      </c>
      <c r="V67" s="133">
        <f t="shared" si="5"/>
        <v>3688400</v>
      </c>
      <c r="W67" s="133">
        <f t="shared" si="6"/>
        <v>3688400</v>
      </c>
      <c r="X67" s="133"/>
      <c r="Y67" s="134" t="s">
        <v>10</v>
      </c>
      <c r="Z67" s="122" t="s">
        <v>2320</v>
      </c>
      <c r="AA67" s="122" t="s">
        <v>2472</v>
      </c>
      <c r="AB67" s="122" t="s">
        <v>2218</v>
      </c>
      <c r="AC67" s="123">
        <v>43294</v>
      </c>
    </row>
    <row r="68" spans="1:29" ht="33" x14ac:dyDescent="0.35">
      <c r="A68" s="124">
        <v>60</v>
      </c>
      <c r="B68" s="125" t="s">
        <v>107</v>
      </c>
      <c r="C68" s="126" t="s">
        <v>4182</v>
      </c>
      <c r="D68" s="127" t="s">
        <v>3342</v>
      </c>
      <c r="E68" s="128" t="s">
        <v>3380</v>
      </c>
      <c r="F68" s="129" t="s">
        <v>92</v>
      </c>
      <c r="G68" s="129" t="s">
        <v>92</v>
      </c>
      <c r="H68" s="130" t="s">
        <v>92</v>
      </c>
      <c r="I68" s="125" t="s">
        <v>2215</v>
      </c>
      <c r="J68" s="125" t="s">
        <v>14</v>
      </c>
      <c r="K68" s="125">
        <v>430</v>
      </c>
      <c r="L68" s="126">
        <v>430</v>
      </c>
      <c r="M68" s="129" t="s">
        <v>3344</v>
      </c>
      <c r="N68" s="131">
        <v>2250475.0168721401</v>
      </c>
      <c r="O68" s="131">
        <v>997043.47826086998</v>
      </c>
      <c r="P68" s="124">
        <v>3248000</v>
      </c>
      <c r="Q68" s="132">
        <f t="shared" si="0"/>
        <v>1296156.5217391308</v>
      </c>
      <c r="R68" s="132">
        <f t="shared" si="2"/>
        <v>3546631.538611271</v>
      </c>
      <c r="S68" s="133">
        <f t="shared" si="1"/>
        <v>3546600</v>
      </c>
      <c r="T68" s="133">
        <f t="shared" si="3"/>
        <v>141865.26154445086</v>
      </c>
      <c r="U68" s="133">
        <f t="shared" si="4"/>
        <v>3688496.8001557216</v>
      </c>
      <c r="V68" s="133">
        <f t="shared" si="5"/>
        <v>3688400</v>
      </c>
      <c r="W68" s="133">
        <f t="shared" si="6"/>
        <v>3688400</v>
      </c>
      <c r="X68" s="133"/>
      <c r="Y68" s="134" t="s">
        <v>10</v>
      </c>
      <c r="Z68" s="122" t="s">
        <v>2320</v>
      </c>
      <c r="AA68" s="122" t="s">
        <v>2472</v>
      </c>
      <c r="AB68" s="122" t="s">
        <v>2218</v>
      </c>
      <c r="AC68" s="123">
        <v>43294</v>
      </c>
    </row>
    <row r="69" spans="1:29" ht="33" x14ac:dyDescent="0.35">
      <c r="A69" s="124">
        <v>61</v>
      </c>
      <c r="B69" s="125" t="s">
        <v>108</v>
      </c>
      <c r="C69" s="126" t="s">
        <v>4183</v>
      </c>
      <c r="D69" s="127" t="s">
        <v>3342</v>
      </c>
      <c r="E69" s="128" t="s">
        <v>3382</v>
      </c>
      <c r="F69" s="129" t="s">
        <v>94</v>
      </c>
      <c r="G69" s="129" t="s">
        <v>94</v>
      </c>
      <c r="H69" s="130" t="s">
        <v>94</v>
      </c>
      <c r="I69" s="125" t="s">
        <v>2215</v>
      </c>
      <c r="J69" s="125" t="s">
        <v>14</v>
      </c>
      <c r="K69" s="125">
        <v>430</v>
      </c>
      <c r="L69" s="126">
        <v>430</v>
      </c>
      <c r="M69" s="129" t="s">
        <v>3344</v>
      </c>
      <c r="N69" s="131">
        <v>2250475.0168721401</v>
      </c>
      <c r="O69" s="131">
        <v>997043.47826086998</v>
      </c>
      <c r="P69" s="124">
        <v>3248000</v>
      </c>
      <c r="Q69" s="132">
        <f t="shared" si="0"/>
        <v>1296156.5217391308</v>
      </c>
      <c r="R69" s="132">
        <f t="shared" si="2"/>
        <v>3546631.538611271</v>
      </c>
      <c r="S69" s="133">
        <f t="shared" si="1"/>
        <v>3546600</v>
      </c>
      <c r="T69" s="133">
        <f t="shared" si="3"/>
        <v>141865.26154445086</v>
      </c>
      <c r="U69" s="133">
        <f t="shared" si="4"/>
        <v>3688496.8001557216</v>
      </c>
      <c r="V69" s="133">
        <f t="shared" si="5"/>
        <v>3688400</v>
      </c>
      <c r="W69" s="133">
        <f t="shared" si="6"/>
        <v>3688400</v>
      </c>
      <c r="X69" s="133"/>
      <c r="Y69" s="134" t="s">
        <v>10</v>
      </c>
      <c r="Z69" s="122" t="s">
        <v>2320</v>
      </c>
      <c r="AA69" s="122" t="s">
        <v>2472</v>
      </c>
      <c r="AB69" s="122" t="s">
        <v>2218</v>
      </c>
      <c r="AC69" s="123">
        <v>43294</v>
      </c>
    </row>
    <row r="70" spans="1:29" ht="33" x14ac:dyDescent="0.35">
      <c r="A70" s="124">
        <v>62</v>
      </c>
      <c r="B70" s="125" t="s">
        <v>109</v>
      </c>
      <c r="C70" s="126" t="s">
        <v>4184</v>
      </c>
      <c r="D70" s="127" t="s">
        <v>3342</v>
      </c>
      <c r="E70" s="128" t="s">
        <v>3384</v>
      </c>
      <c r="F70" s="129" t="s">
        <v>110</v>
      </c>
      <c r="G70" s="129" t="s">
        <v>110</v>
      </c>
      <c r="H70" s="130" t="s">
        <v>110</v>
      </c>
      <c r="I70" s="125" t="s">
        <v>2234</v>
      </c>
      <c r="J70" s="125" t="s">
        <v>9</v>
      </c>
      <c r="K70" s="125">
        <v>430</v>
      </c>
      <c r="L70" s="126">
        <v>430</v>
      </c>
      <c r="M70" s="129" t="s">
        <v>3344</v>
      </c>
      <c r="N70" s="131">
        <v>2250475.0168721401</v>
      </c>
      <c r="O70" s="131">
        <v>997043.47826086998</v>
      </c>
      <c r="P70" s="124">
        <v>3248000</v>
      </c>
      <c r="Q70" s="132">
        <f t="shared" si="0"/>
        <v>1296156.5217391308</v>
      </c>
      <c r="R70" s="132">
        <f t="shared" si="2"/>
        <v>3546631.538611271</v>
      </c>
      <c r="S70" s="133">
        <f t="shared" si="1"/>
        <v>3546600</v>
      </c>
      <c r="T70" s="133">
        <f t="shared" si="3"/>
        <v>141865.26154445086</v>
      </c>
      <c r="U70" s="133">
        <f t="shared" si="4"/>
        <v>3688496.8001557216</v>
      </c>
      <c r="V70" s="133">
        <f t="shared" si="5"/>
        <v>3688400</v>
      </c>
      <c r="W70" s="133">
        <f t="shared" si="6"/>
        <v>3688400</v>
      </c>
      <c r="X70" s="133"/>
      <c r="Y70" s="134" t="s">
        <v>10</v>
      </c>
      <c r="Z70" s="122" t="s">
        <v>2320</v>
      </c>
      <c r="AA70" s="122" t="s">
        <v>2472</v>
      </c>
      <c r="AB70" s="122" t="s">
        <v>2218</v>
      </c>
      <c r="AC70" s="123">
        <v>43294</v>
      </c>
    </row>
    <row r="71" spans="1:29" x14ac:dyDescent="0.35">
      <c r="A71" s="124">
        <v>63</v>
      </c>
      <c r="B71" s="125" t="s">
        <v>111</v>
      </c>
      <c r="C71" s="126" t="s">
        <v>4185</v>
      </c>
      <c r="D71" s="127" t="s">
        <v>2483</v>
      </c>
      <c r="E71" s="128" t="s">
        <v>2484</v>
      </c>
      <c r="F71" s="129" t="s">
        <v>112</v>
      </c>
      <c r="G71" s="129" t="s">
        <v>112</v>
      </c>
      <c r="H71" s="130" t="s">
        <v>112</v>
      </c>
      <c r="I71" s="125" t="s">
        <v>2215</v>
      </c>
      <c r="J71" s="125" t="s">
        <v>14</v>
      </c>
      <c r="K71" s="125">
        <v>433</v>
      </c>
      <c r="L71" s="126">
        <v>433</v>
      </c>
      <c r="M71" s="129" t="s">
        <v>2485</v>
      </c>
      <c r="N71" s="131">
        <v>2705566.7995393099</v>
      </c>
      <c r="O71" s="131">
        <v>1231826.0869565201</v>
      </c>
      <c r="P71" s="124">
        <v>3937000</v>
      </c>
      <c r="Q71" s="132">
        <f t="shared" si="0"/>
        <v>1601373.9130434762</v>
      </c>
      <c r="R71" s="132">
        <f t="shared" si="2"/>
        <v>4306940.7125827856</v>
      </c>
      <c r="S71" s="133">
        <f t="shared" si="1"/>
        <v>4306900</v>
      </c>
      <c r="T71" s="133">
        <f t="shared" si="3"/>
        <v>172277.62850331143</v>
      </c>
      <c r="U71" s="133">
        <f t="shared" si="4"/>
        <v>4479218.3410860971</v>
      </c>
      <c r="V71" s="133">
        <f t="shared" si="5"/>
        <v>4479200</v>
      </c>
      <c r="W71" s="133">
        <f t="shared" si="6"/>
        <v>4479200</v>
      </c>
      <c r="X71" s="133"/>
      <c r="Y71" s="134" t="s">
        <v>10</v>
      </c>
      <c r="Z71" s="122" t="s">
        <v>2272</v>
      </c>
      <c r="AA71" s="122" t="s">
        <v>2472</v>
      </c>
      <c r="AB71" s="122" t="s">
        <v>2273</v>
      </c>
      <c r="AC71" s="123">
        <v>43294</v>
      </c>
    </row>
    <row r="72" spans="1:29" ht="33" x14ac:dyDescent="0.35">
      <c r="A72" s="124">
        <v>64</v>
      </c>
      <c r="B72" s="125" t="s">
        <v>113</v>
      </c>
      <c r="C72" s="126" t="s">
        <v>4186</v>
      </c>
      <c r="D72" s="127" t="s">
        <v>2483</v>
      </c>
      <c r="E72" s="128" t="s">
        <v>2487</v>
      </c>
      <c r="F72" s="129" t="s">
        <v>114</v>
      </c>
      <c r="G72" s="129" t="s">
        <v>114</v>
      </c>
      <c r="H72" s="130" t="s">
        <v>114</v>
      </c>
      <c r="I72" s="125" t="s">
        <v>2281</v>
      </c>
      <c r="J72" s="125" t="s">
        <v>64</v>
      </c>
      <c r="K72" s="125">
        <v>433</v>
      </c>
      <c r="L72" s="126">
        <v>433</v>
      </c>
      <c r="M72" s="129" t="s">
        <v>2485</v>
      </c>
      <c r="N72" s="131">
        <v>2705566.7995393099</v>
      </c>
      <c r="O72" s="131">
        <v>1231826.0869565201</v>
      </c>
      <c r="P72" s="124">
        <v>3937000</v>
      </c>
      <c r="Q72" s="132">
        <f t="shared" si="0"/>
        <v>1601373.9130434762</v>
      </c>
      <c r="R72" s="132">
        <f t="shared" si="2"/>
        <v>4306940.7125827856</v>
      </c>
      <c r="S72" s="133">
        <f t="shared" si="1"/>
        <v>4306900</v>
      </c>
      <c r="T72" s="133">
        <f t="shared" si="3"/>
        <v>172277.62850331143</v>
      </c>
      <c r="U72" s="133">
        <f t="shared" si="4"/>
        <v>4479218.3410860971</v>
      </c>
      <c r="V72" s="133">
        <f t="shared" si="5"/>
        <v>4479200</v>
      </c>
      <c r="W72" s="133">
        <f t="shared" si="6"/>
        <v>4479200</v>
      </c>
      <c r="X72" s="133"/>
      <c r="Y72" s="134" t="s">
        <v>10</v>
      </c>
      <c r="Z72" s="122" t="s">
        <v>2272</v>
      </c>
      <c r="AA72" s="122" t="s">
        <v>2472</v>
      </c>
      <c r="AB72" s="122" t="s">
        <v>2273</v>
      </c>
      <c r="AC72" s="123">
        <v>43294</v>
      </c>
    </row>
    <row r="73" spans="1:29" ht="33" x14ac:dyDescent="0.35">
      <c r="A73" s="124">
        <v>65</v>
      </c>
      <c r="B73" s="125" t="s">
        <v>115</v>
      </c>
      <c r="C73" s="126" t="s">
        <v>4187</v>
      </c>
      <c r="D73" s="127" t="s">
        <v>2483</v>
      </c>
      <c r="E73" s="128" t="s">
        <v>2489</v>
      </c>
      <c r="F73" s="129" t="s">
        <v>116</v>
      </c>
      <c r="G73" s="129" t="s">
        <v>116</v>
      </c>
      <c r="H73" s="130" t="s">
        <v>116</v>
      </c>
      <c r="I73" s="125" t="s">
        <v>2281</v>
      </c>
      <c r="J73" s="125" t="s">
        <v>64</v>
      </c>
      <c r="K73" s="125">
        <v>433</v>
      </c>
      <c r="L73" s="126">
        <v>433</v>
      </c>
      <c r="M73" s="129" t="s">
        <v>2485</v>
      </c>
      <c r="N73" s="131">
        <v>2705566.7995393099</v>
      </c>
      <c r="O73" s="131">
        <v>1231826.0869565201</v>
      </c>
      <c r="P73" s="124">
        <v>3937000</v>
      </c>
      <c r="Q73" s="132">
        <f t="shared" ref="Q73:Q136" si="7">+O73/1800000*2340000</f>
        <v>1601373.9130434762</v>
      </c>
      <c r="R73" s="132">
        <f t="shared" si="2"/>
        <v>4306940.7125827856</v>
      </c>
      <c r="S73" s="133">
        <f t="shared" ref="S73:S136" si="8">ROUNDDOWN(R73,-2)</f>
        <v>4306900</v>
      </c>
      <c r="T73" s="133">
        <f t="shared" si="3"/>
        <v>172277.62850331143</v>
      </c>
      <c r="U73" s="133">
        <f t="shared" si="4"/>
        <v>4479218.3410860971</v>
      </c>
      <c r="V73" s="133">
        <f t="shared" si="5"/>
        <v>4479200</v>
      </c>
      <c r="W73" s="133">
        <f t="shared" si="6"/>
        <v>4479200</v>
      </c>
      <c r="X73" s="133"/>
      <c r="Y73" s="134" t="s">
        <v>10</v>
      </c>
      <c r="Z73" s="122" t="s">
        <v>2272</v>
      </c>
      <c r="AA73" s="122" t="s">
        <v>2472</v>
      </c>
      <c r="AB73" s="122" t="s">
        <v>2273</v>
      </c>
      <c r="AC73" s="123">
        <v>43294</v>
      </c>
    </row>
    <row r="74" spans="1:29" ht="33" x14ac:dyDescent="0.35">
      <c r="A74" s="124">
        <v>66</v>
      </c>
      <c r="B74" s="125" t="s">
        <v>117</v>
      </c>
      <c r="C74" s="126" t="s">
        <v>4188</v>
      </c>
      <c r="D74" s="127" t="s">
        <v>2483</v>
      </c>
      <c r="E74" s="128" t="s">
        <v>2491</v>
      </c>
      <c r="F74" s="129" t="s">
        <v>118</v>
      </c>
      <c r="G74" s="129" t="s">
        <v>118</v>
      </c>
      <c r="H74" s="130" t="s">
        <v>118</v>
      </c>
      <c r="I74" s="125" t="s">
        <v>2281</v>
      </c>
      <c r="J74" s="125" t="s">
        <v>64</v>
      </c>
      <c r="K74" s="125">
        <v>433</v>
      </c>
      <c r="L74" s="126">
        <v>433</v>
      </c>
      <c r="M74" s="129" t="s">
        <v>2485</v>
      </c>
      <c r="N74" s="131">
        <v>2705566.7995393099</v>
      </c>
      <c r="O74" s="131">
        <v>1231826.0869565201</v>
      </c>
      <c r="P74" s="124">
        <v>3937000</v>
      </c>
      <c r="Q74" s="132">
        <f t="shared" si="7"/>
        <v>1601373.9130434762</v>
      </c>
      <c r="R74" s="132">
        <f t="shared" ref="R74:R137" si="9">+N74+Q74</f>
        <v>4306940.7125827856</v>
      </c>
      <c r="S74" s="133">
        <f t="shared" si="8"/>
        <v>4306900</v>
      </c>
      <c r="T74" s="133">
        <f t="shared" ref="T74:T137" si="10">R74*4%</f>
        <v>172277.62850331143</v>
      </c>
      <c r="U74" s="133">
        <f t="shared" ref="U74:U137" si="11">R74+T74</f>
        <v>4479218.3410860971</v>
      </c>
      <c r="V74" s="133">
        <f t="shared" ref="V74:V137" si="12">ROUNDDOWN(R74+T74,-2)</f>
        <v>4479200</v>
      </c>
      <c r="W74" s="133">
        <f t="shared" ref="W74:W137" si="13">ROUNDDOWN(V74,-2)</f>
        <v>4479200</v>
      </c>
      <c r="X74" s="133"/>
      <c r="Y74" s="134" t="s">
        <v>10</v>
      </c>
      <c r="Z74" s="122" t="s">
        <v>2272</v>
      </c>
      <c r="AA74" s="122" t="s">
        <v>2472</v>
      </c>
      <c r="AB74" s="122" t="s">
        <v>2273</v>
      </c>
      <c r="AC74" s="123">
        <v>43294</v>
      </c>
    </row>
    <row r="75" spans="1:29" ht="33" x14ac:dyDescent="0.35">
      <c r="A75" s="124">
        <v>67</v>
      </c>
      <c r="B75" s="125" t="s">
        <v>119</v>
      </c>
      <c r="C75" s="126" t="s">
        <v>4189</v>
      </c>
      <c r="D75" s="127" t="s">
        <v>2483</v>
      </c>
      <c r="E75" s="128" t="s">
        <v>2493</v>
      </c>
      <c r="F75" s="129" t="s">
        <v>120</v>
      </c>
      <c r="G75" s="129" t="s">
        <v>120</v>
      </c>
      <c r="H75" s="130" t="s">
        <v>120</v>
      </c>
      <c r="I75" s="125" t="s">
        <v>2215</v>
      </c>
      <c r="J75" s="125" t="s">
        <v>14</v>
      </c>
      <c r="K75" s="125">
        <v>433</v>
      </c>
      <c r="L75" s="126">
        <v>433</v>
      </c>
      <c r="M75" s="129" t="s">
        <v>2485</v>
      </c>
      <c r="N75" s="131">
        <v>2705566.7995393099</v>
      </c>
      <c r="O75" s="131">
        <v>1231826.0869565201</v>
      </c>
      <c r="P75" s="124">
        <v>3937000</v>
      </c>
      <c r="Q75" s="132">
        <f t="shared" si="7"/>
        <v>1601373.9130434762</v>
      </c>
      <c r="R75" s="132">
        <f t="shared" si="9"/>
        <v>4306940.7125827856</v>
      </c>
      <c r="S75" s="133">
        <f t="shared" si="8"/>
        <v>4306900</v>
      </c>
      <c r="T75" s="133">
        <f t="shared" si="10"/>
        <v>172277.62850331143</v>
      </c>
      <c r="U75" s="133">
        <f t="shared" si="11"/>
        <v>4479218.3410860971</v>
      </c>
      <c r="V75" s="133">
        <f t="shared" si="12"/>
        <v>4479200</v>
      </c>
      <c r="W75" s="133">
        <f t="shared" si="13"/>
        <v>4479200</v>
      </c>
      <c r="X75" s="133"/>
      <c r="Y75" s="134" t="s">
        <v>10</v>
      </c>
      <c r="Z75" s="122" t="s">
        <v>2272</v>
      </c>
      <c r="AA75" s="122" t="s">
        <v>2472</v>
      </c>
      <c r="AB75" s="122" t="s">
        <v>2273</v>
      </c>
      <c r="AC75" s="123">
        <v>43294</v>
      </c>
    </row>
    <row r="76" spans="1:29" ht="49.5" x14ac:dyDescent="0.35">
      <c r="A76" s="124">
        <v>68</v>
      </c>
      <c r="B76" s="125" t="s">
        <v>121</v>
      </c>
      <c r="C76" s="126" t="s">
        <v>4190</v>
      </c>
      <c r="D76" s="127" t="s">
        <v>2483</v>
      </c>
      <c r="E76" s="128" t="s">
        <v>2495</v>
      </c>
      <c r="F76" s="129" t="s">
        <v>122</v>
      </c>
      <c r="G76" s="129" t="s">
        <v>122</v>
      </c>
      <c r="H76" s="130" t="s">
        <v>122</v>
      </c>
      <c r="I76" s="125" t="s">
        <v>2281</v>
      </c>
      <c r="J76" s="125" t="s">
        <v>64</v>
      </c>
      <c r="K76" s="125">
        <v>433</v>
      </c>
      <c r="L76" s="126">
        <v>433</v>
      </c>
      <c r="M76" s="129" t="s">
        <v>2485</v>
      </c>
      <c r="N76" s="131">
        <v>2705566.7995393099</v>
      </c>
      <c r="O76" s="131">
        <v>1231826.0869565201</v>
      </c>
      <c r="P76" s="124">
        <v>3937000</v>
      </c>
      <c r="Q76" s="132">
        <f t="shared" si="7"/>
        <v>1601373.9130434762</v>
      </c>
      <c r="R76" s="132">
        <f t="shared" si="9"/>
        <v>4306940.7125827856</v>
      </c>
      <c r="S76" s="133">
        <f t="shared" si="8"/>
        <v>4306900</v>
      </c>
      <c r="T76" s="133">
        <f t="shared" si="10"/>
        <v>172277.62850331143</v>
      </c>
      <c r="U76" s="133">
        <f t="shared" si="11"/>
        <v>4479218.3410860971</v>
      </c>
      <c r="V76" s="133">
        <f t="shared" si="12"/>
        <v>4479200</v>
      </c>
      <c r="W76" s="133">
        <f t="shared" si="13"/>
        <v>4479200</v>
      </c>
      <c r="X76" s="133"/>
      <c r="Y76" s="134" t="s">
        <v>10</v>
      </c>
      <c r="Z76" s="122" t="s">
        <v>2320</v>
      </c>
      <c r="AA76" s="122" t="s">
        <v>2472</v>
      </c>
      <c r="AB76" s="122" t="s">
        <v>2218</v>
      </c>
      <c r="AC76" s="123">
        <v>43294</v>
      </c>
    </row>
    <row r="77" spans="1:29" ht="33" x14ac:dyDescent="0.35">
      <c r="A77" s="124">
        <v>69</v>
      </c>
      <c r="B77" s="125" t="s">
        <v>123</v>
      </c>
      <c r="C77" s="126" t="s">
        <v>4191</v>
      </c>
      <c r="D77" s="127" t="s">
        <v>2483</v>
      </c>
      <c r="E77" s="128" t="s">
        <v>2497</v>
      </c>
      <c r="F77" s="129" t="s">
        <v>124</v>
      </c>
      <c r="G77" s="129" t="s">
        <v>124</v>
      </c>
      <c r="H77" s="130" t="s">
        <v>124</v>
      </c>
      <c r="I77" s="125" t="s">
        <v>2215</v>
      </c>
      <c r="J77" s="125" t="s">
        <v>64</v>
      </c>
      <c r="K77" s="125">
        <v>433</v>
      </c>
      <c r="L77" s="126">
        <v>433</v>
      </c>
      <c r="M77" s="129" t="s">
        <v>2485</v>
      </c>
      <c r="N77" s="131">
        <v>2705566.7995393099</v>
      </c>
      <c r="O77" s="131">
        <v>1231826.0869565201</v>
      </c>
      <c r="P77" s="124">
        <v>3937000</v>
      </c>
      <c r="Q77" s="132">
        <f t="shared" si="7"/>
        <v>1601373.9130434762</v>
      </c>
      <c r="R77" s="132">
        <f t="shared" si="9"/>
        <v>4306940.7125827856</v>
      </c>
      <c r="S77" s="133">
        <f t="shared" si="8"/>
        <v>4306900</v>
      </c>
      <c r="T77" s="133">
        <f t="shared" si="10"/>
        <v>172277.62850331143</v>
      </c>
      <c r="U77" s="133">
        <f t="shared" si="11"/>
        <v>4479218.3410860971</v>
      </c>
      <c r="V77" s="133">
        <f t="shared" si="12"/>
        <v>4479200</v>
      </c>
      <c r="W77" s="133">
        <f t="shared" si="13"/>
        <v>4479200</v>
      </c>
      <c r="X77" s="133"/>
      <c r="Y77" s="134" t="s">
        <v>10</v>
      </c>
      <c r="Z77" s="122" t="s">
        <v>2320</v>
      </c>
      <c r="AA77" s="122" t="s">
        <v>2472</v>
      </c>
      <c r="AB77" s="122" t="s">
        <v>2226</v>
      </c>
      <c r="AC77" s="123">
        <v>43294</v>
      </c>
    </row>
    <row r="78" spans="1:29" ht="33" x14ac:dyDescent="0.35">
      <c r="A78" s="124">
        <v>70</v>
      </c>
      <c r="B78" s="125" t="s">
        <v>125</v>
      </c>
      <c r="C78" s="126" t="s">
        <v>4192</v>
      </c>
      <c r="D78" s="127" t="s">
        <v>2483</v>
      </c>
      <c r="E78" s="128" t="s">
        <v>2499</v>
      </c>
      <c r="F78" s="129" t="s">
        <v>120</v>
      </c>
      <c r="G78" s="129" t="s">
        <v>120</v>
      </c>
      <c r="H78" s="130" t="s">
        <v>120</v>
      </c>
      <c r="I78" s="125" t="s">
        <v>2215</v>
      </c>
      <c r="J78" s="125" t="s">
        <v>14</v>
      </c>
      <c r="K78" s="125">
        <v>433</v>
      </c>
      <c r="L78" s="126">
        <v>433</v>
      </c>
      <c r="M78" s="129" t="s">
        <v>2485</v>
      </c>
      <c r="N78" s="131">
        <v>2705566.7995393099</v>
      </c>
      <c r="O78" s="131">
        <v>1231826.0869565201</v>
      </c>
      <c r="P78" s="124">
        <v>3937000</v>
      </c>
      <c r="Q78" s="132">
        <f t="shared" si="7"/>
        <v>1601373.9130434762</v>
      </c>
      <c r="R78" s="132">
        <f t="shared" si="9"/>
        <v>4306940.7125827856</v>
      </c>
      <c r="S78" s="133">
        <f t="shared" si="8"/>
        <v>4306900</v>
      </c>
      <c r="T78" s="133">
        <f t="shared" si="10"/>
        <v>172277.62850331143</v>
      </c>
      <c r="U78" s="133">
        <f t="shared" si="11"/>
        <v>4479218.3410860971</v>
      </c>
      <c r="V78" s="133">
        <f t="shared" si="12"/>
        <v>4479200</v>
      </c>
      <c r="W78" s="133">
        <f t="shared" si="13"/>
        <v>4479200</v>
      </c>
      <c r="X78" s="133"/>
      <c r="Y78" s="134" t="s">
        <v>10</v>
      </c>
      <c r="Z78" s="122" t="s">
        <v>2320</v>
      </c>
      <c r="AA78" s="122" t="s">
        <v>2472</v>
      </c>
      <c r="AB78" s="122" t="s">
        <v>2218</v>
      </c>
      <c r="AC78" s="123">
        <v>43294</v>
      </c>
    </row>
    <row r="79" spans="1:29" x14ac:dyDescent="0.35">
      <c r="A79" s="124">
        <v>71</v>
      </c>
      <c r="B79" s="125" t="s">
        <v>126</v>
      </c>
      <c r="C79" s="126" t="s">
        <v>4193</v>
      </c>
      <c r="D79" s="127" t="s">
        <v>2483</v>
      </c>
      <c r="E79" s="128" t="s">
        <v>2501</v>
      </c>
      <c r="F79" s="129" t="s">
        <v>127</v>
      </c>
      <c r="G79" s="129" t="s">
        <v>127</v>
      </c>
      <c r="H79" s="130" t="s">
        <v>127</v>
      </c>
      <c r="I79" s="125" t="s">
        <v>2215</v>
      </c>
      <c r="J79" s="125" t="s">
        <v>14</v>
      </c>
      <c r="K79" s="125">
        <v>433</v>
      </c>
      <c r="L79" s="126">
        <v>433</v>
      </c>
      <c r="M79" s="129" t="s">
        <v>2485</v>
      </c>
      <c r="N79" s="131">
        <v>2705566.7995393099</v>
      </c>
      <c r="O79" s="131">
        <v>1231826.0869565201</v>
      </c>
      <c r="P79" s="124">
        <v>3937000</v>
      </c>
      <c r="Q79" s="132">
        <f t="shared" si="7"/>
        <v>1601373.9130434762</v>
      </c>
      <c r="R79" s="132">
        <f t="shared" si="9"/>
        <v>4306940.7125827856</v>
      </c>
      <c r="S79" s="133">
        <f t="shared" si="8"/>
        <v>4306900</v>
      </c>
      <c r="T79" s="133">
        <f t="shared" si="10"/>
        <v>172277.62850331143</v>
      </c>
      <c r="U79" s="133">
        <f t="shared" si="11"/>
        <v>4479218.3410860971</v>
      </c>
      <c r="V79" s="133">
        <f t="shared" si="12"/>
        <v>4479200</v>
      </c>
      <c r="W79" s="133">
        <f t="shared" si="13"/>
        <v>4479200</v>
      </c>
      <c r="X79" s="133"/>
      <c r="Y79" s="134" t="s">
        <v>10</v>
      </c>
      <c r="Z79" s="122" t="s">
        <v>2320</v>
      </c>
      <c r="AA79" s="122" t="s">
        <v>2472</v>
      </c>
      <c r="AB79" s="122" t="s">
        <v>2218</v>
      </c>
      <c r="AC79" s="123">
        <v>43294</v>
      </c>
    </row>
    <row r="80" spans="1:29" ht="49.5" x14ac:dyDescent="0.35">
      <c r="A80" s="124">
        <v>72</v>
      </c>
      <c r="B80" s="125" t="s">
        <v>128</v>
      </c>
      <c r="C80" s="126" t="s">
        <v>4194</v>
      </c>
      <c r="D80" s="127" t="s">
        <v>2483</v>
      </c>
      <c r="E80" s="128" t="s">
        <v>2503</v>
      </c>
      <c r="F80" s="129" t="s">
        <v>129</v>
      </c>
      <c r="G80" s="129" t="s">
        <v>129</v>
      </c>
      <c r="H80" s="130" t="s">
        <v>129</v>
      </c>
      <c r="I80" s="125" t="s">
        <v>2281</v>
      </c>
      <c r="J80" s="125" t="s">
        <v>64</v>
      </c>
      <c r="K80" s="125">
        <v>433</v>
      </c>
      <c r="L80" s="126">
        <v>433</v>
      </c>
      <c r="M80" s="129" t="s">
        <v>2485</v>
      </c>
      <c r="N80" s="131">
        <v>2705566.7995393099</v>
      </c>
      <c r="O80" s="131">
        <v>1231826.0869565201</v>
      </c>
      <c r="P80" s="124">
        <v>3937000</v>
      </c>
      <c r="Q80" s="132">
        <f t="shared" si="7"/>
        <v>1601373.9130434762</v>
      </c>
      <c r="R80" s="132">
        <f t="shared" si="9"/>
        <v>4306940.7125827856</v>
      </c>
      <c r="S80" s="133">
        <f t="shared" si="8"/>
        <v>4306900</v>
      </c>
      <c r="T80" s="133">
        <f t="shared" si="10"/>
        <v>172277.62850331143</v>
      </c>
      <c r="U80" s="133">
        <f t="shared" si="11"/>
        <v>4479218.3410860971</v>
      </c>
      <c r="V80" s="133">
        <f t="shared" si="12"/>
        <v>4479200</v>
      </c>
      <c r="W80" s="133">
        <f t="shared" si="13"/>
        <v>4479200</v>
      </c>
      <c r="X80" s="133"/>
      <c r="Y80" s="134" t="s">
        <v>10</v>
      </c>
      <c r="Z80" s="122" t="s">
        <v>2320</v>
      </c>
      <c r="AA80" s="122" t="s">
        <v>2472</v>
      </c>
      <c r="AB80" s="122" t="s">
        <v>2218</v>
      </c>
      <c r="AC80" s="123">
        <v>43294</v>
      </c>
    </row>
    <row r="81" spans="1:29" ht="33" x14ac:dyDescent="0.35">
      <c r="A81" s="124">
        <v>73</v>
      </c>
      <c r="B81" s="125" t="s">
        <v>130</v>
      </c>
      <c r="C81" s="126" t="s">
        <v>4195</v>
      </c>
      <c r="D81" s="127" t="s">
        <v>2851</v>
      </c>
      <c r="E81" s="128" t="s">
        <v>2852</v>
      </c>
      <c r="F81" s="129" t="s">
        <v>131</v>
      </c>
      <c r="G81" s="129" t="s">
        <v>131</v>
      </c>
      <c r="H81" s="130" t="s">
        <v>131</v>
      </c>
      <c r="I81" s="125" t="s">
        <v>2215</v>
      </c>
      <c r="J81" s="125"/>
      <c r="K81" s="125">
        <v>434</v>
      </c>
      <c r="L81" s="126">
        <v>434</v>
      </c>
      <c r="M81" s="129" t="s">
        <v>2853</v>
      </c>
      <c r="N81" s="131">
        <v>2790971.9078685199</v>
      </c>
      <c r="O81" s="131">
        <v>1494782.60869565</v>
      </c>
      <c r="P81" s="124">
        <v>4286000</v>
      </c>
      <c r="Q81" s="132">
        <f t="shared" si="7"/>
        <v>1943217.3913043449</v>
      </c>
      <c r="R81" s="132">
        <f t="shared" si="9"/>
        <v>4734189.2991728652</v>
      </c>
      <c r="S81" s="133">
        <f t="shared" si="8"/>
        <v>4734100</v>
      </c>
      <c r="T81" s="133">
        <f t="shared" si="10"/>
        <v>189367.57196691461</v>
      </c>
      <c r="U81" s="133">
        <f t="shared" si="11"/>
        <v>4923556.8711397797</v>
      </c>
      <c r="V81" s="133">
        <f t="shared" si="12"/>
        <v>4923500</v>
      </c>
      <c r="W81" s="133">
        <f t="shared" si="13"/>
        <v>4923500</v>
      </c>
      <c r="X81" s="133"/>
      <c r="Y81" s="134" t="s">
        <v>132</v>
      </c>
      <c r="Z81" s="122" t="s">
        <v>2272</v>
      </c>
      <c r="AA81" s="122" t="s">
        <v>2472</v>
      </c>
      <c r="AB81" s="122" t="s">
        <v>2273</v>
      </c>
      <c r="AC81" s="123">
        <v>43294</v>
      </c>
    </row>
    <row r="82" spans="1:29" ht="33" x14ac:dyDescent="0.35">
      <c r="A82" s="124">
        <v>74</v>
      </c>
      <c r="B82" s="125" t="s">
        <v>133</v>
      </c>
      <c r="C82" s="126" t="s">
        <v>4196</v>
      </c>
      <c r="D82" s="127" t="s">
        <v>2851</v>
      </c>
      <c r="E82" s="128" t="s">
        <v>2855</v>
      </c>
      <c r="F82" s="129" t="s">
        <v>134</v>
      </c>
      <c r="G82" s="129" t="s">
        <v>134</v>
      </c>
      <c r="H82" s="130" t="s">
        <v>134</v>
      </c>
      <c r="I82" s="125" t="s">
        <v>2215</v>
      </c>
      <c r="J82" s="125" t="s">
        <v>14</v>
      </c>
      <c r="K82" s="125">
        <v>434</v>
      </c>
      <c r="L82" s="126">
        <v>434</v>
      </c>
      <c r="M82" s="129" t="s">
        <v>2853</v>
      </c>
      <c r="N82" s="131">
        <v>2790971.9078685199</v>
      </c>
      <c r="O82" s="131">
        <v>1494782.60869565</v>
      </c>
      <c r="P82" s="124">
        <v>4286000</v>
      </c>
      <c r="Q82" s="132">
        <f t="shared" si="7"/>
        <v>1943217.3913043449</v>
      </c>
      <c r="R82" s="132">
        <f t="shared" si="9"/>
        <v>4734189.2991728652</v>
      </c>
      <c r="S82" s="133">
        <f t="shared" si="8"/>
        <v>4734100</v>
      </c>
      <c r="T82" s="133">
        <f t="shared" si="10"/>
        <v>189367.57196691461</v>
      </c>
      <c r="U82" s="133">
        <f t="shared" si="11"/>
        <v>4923556.8711397797</v>
      </c>
      <c r="V82" s="133">
        <f t="shared" si="12"/>
        <v>4923500</v>
      </c>
      <c r="W82" s="133">
        <f t="shared" si="13"/>
        <v>4923500</v>
      </c>
      <c r="X82" s="133"/>
      <c r="Y82" s="134" t="s">
        <v>132</v>
      </c>
      <c r="Z82" s="122" t="s">
        <v>2272</v>
      </c>
      <c r="AA82" s="122" t="s">
        <v>2472</v>
      </c>
      <c r="AB82" s="122" t="s">
        <v>2273</v>
      </c>
      <c r="AC82" s="123">
        <v>43294</v>
      </c>
    </row>
    <row r="83" spans="1:29" ht="33" x14ac:dyDescent="0.35">
      <c r="A83" s="124">
        <v>75</v>
      </c>
      <c r="B83" s="125" t="s">
        <v>135</v>
      </c>
      <c r="C83" s="126" t="s">
        <v>4197</v>
      </c>
      <c r="D83" s="127" t="s">
        <v>2851</v>
      </c>
      <c r="E83" s="128" t="s">
        <v>2857</v>
      </c>
      <c r="F83" s="129" t="s">
        <v>134</v>
      </c>
      <c r="G83" s="129" t="s">
        <v>134</v>
      </c>
      <c r="H83" s="130" t="s">
        <v>134</v>
      </c>
      <c r="I83" s="125" t="s">
        <v>2215</v>
      </c>
      <c r="J83" s="125" t="s">
        <v>14</v>
      </c>
      <c r="K83" s="125">
        <v>434</v>
      </c>
      <c r="L83" s="126">
        <v>434</v>
      </c>
      <c r="M83" s="129" t="s">
        <v>2853</v>
      </c>
      <c r="N83" s="131">
        <v>2790971.9078685199</v>
      </c>
      <c r="O83" s="131">
        <v>1494782.60869565</v>
      </c>
      <c r="P83" s="124">
        <v>4286000</v>
      </c>
      <c r="Q83" s="132">
        <f t="shared" si="7"/>
        <v>1943217.3913043449</v>
      </c>
      <c r="R83" s="132">
        <f t="shared" si="9"/>
        <v>4734189.2991728652</v>
      </c>
      <c r="S83" s="133">
        <f t="shared" si="8"/>
        <v>4734100</v>
      </c>
      <c r="T83" s="133">
        <f t="shared" si="10"/>
        <v>189367.57196691461</v>
      </c>
      <c r="U83" s="133">
        <f t="shared" si="11"/>
        <v>4923556.8711397797</v>
      </c>
      <c r="V83" s="133">
        <f t="shared" si="12"/>
        <v>4923500</v>
      </c>
      <c r="W83" s="133">
        <f t="shared" si="13"/>
        <v>4923500</v>
      </c>
      <c r="X83" s="133"/>
      <c r="Y83" s="134" t="s">
        <v>132</v>
      </c>
      <c r="Z83" s="122" t="s">
        <v>2320</v>
      </c>
      <c r="AA83" s="122" t="s">
        <v>2472</v>
      </c>
      <c r="AB83" s="122" t="s">
        <v>2218</v>
      </c>
      <c r="AC83" s="123">
        <v>43294</v>
      </c>
    </row>
    <row r="84" spans="1:29" ht="33" x14ac:dyDescent="0.35">
      <c r="A84" s="124">
        <v>76</v>
      </c>
      <c r="B84" s="125" t="s">
        <v>136</v>
      </c>
      <c r="C84" s="126" t="s">
        <v>4198</v>
      </c>
      <c r="D84" s="127" t="s">
        <v>2851</v>
      </c>
      <c r="E84" s="128" t="s">
        <v>2859</v>
      </c>
      <c r="F84" s="129" t="s">
        <v>137</v>
      </c>
      <c r="G84" s="129" t="s">
        <v>137</v>
      </c>
      <c r="H84" s="130" t="s">
        <v>137</v>
      </c>
      <c r="I84" s="125" t="s">
        <v>2215</v>
      </c>
      <c r="J84" s="125" t="s">
        <v>14</v>
      </c>
      <c r="K84" s="125">
        <v>434</v>
      </c>
      <c r="L84" s="126">
        <v>434</v>
      </c>
      <c r="M84" s="129" t="s">
        <v>2853</v>
      </c>
      <c r="N84" s="131">
        <v>2790971.9078685199</v>
      </c>
      <c r="O84" s="131">
        <v>1494782.60869565</v>
      </c>
      <c r="P84" s="124">
        <v>4286000</v>
      </c>
      <c r="Q84" s="132">
        <f t="shared" si="7"/>
        <v>1943217.3913043449</v>
      </c>
      <c r="R84" s="132">
        <f t="shared" si="9"/>
        <v>4734189.2991728652</v>
      </c>
      <c r="S84" s="133">
        <f t="shared" si="8"/>
        <v>4734100</v>
      </c>
      <c r="T84" s="133">
        <f t="shared" si="10"/>
        <v>189367.57196691461</v>
      </c>
      <c r="U84" s="133">
        <f t="shared" si="11"/>
        <v>4923556.8711397797</v>
      </c>
      <c r="V84" s="133">
        <f t="shared" si="12"/>
        <v>4923500</v>
      </c>
      <c r="W84" s="133">
        <f t="shared" si="13"/>
        <v>4923500</v>
      </c>
      <c r="X84" s="133"/>
      <c r="Y84" s="134" t="s">
        <v>132</v>
      </c>
      <c r="Z84" s="122" t="s">
        <v>2320</v>
      </c>
      <c r="AA84" s="122" t="s">
        <v>2472</v>
      </c>
      <c r="AB84" s="122" t="s">
        <v>2218</v>
      </c>
      <c r="AC84" s="123">
        <v>43294</v>
      </c>
    </row>
    <row r="85" spans="1:29" ht="49.5" x14ac:dyDescent="0.35">
      <c r="A85" s="124">
        <v>77</v>
      </c>
      <c r="B85" s="125" t="s">
        <v>138</v>
      </c>
      <c r="C85" s="126" t="s">
        <v>4199</v>
      </c>
      <c r="D85" s="127" t="s">
        <v>2851</v>
      </c>
      <c r="E85" s="128" t="s">
        <v>2861</v>
      </c>
      <c r="F85" s="129" t="s">
        <v>131</v>
      </c>
      <c r="G85" s="129" t="s">
        <v>131</v>
      </c>
      <c r="H85" s="130" t="s">
        <v>131</v>
      </c>
      <c r="I85" s="125" t="s">
        <v>2215</v>
      </c>
      <c r="J85" s="125"/>
      <c r="K85" s="125">
        <v>434</v>
      </c>
      <c r="L85" s="126">
        <v>434</v>
      </c>
      <c r="M85" s="129" t="s">
        <v>2853</v>
      </c>
      <c r="N85" s="131">
        <v>2790971.9078685199</v>
      </c>
      <c r="O85" s="131">
        <v>1494782.60869565</v>
      </c>
      <c r="P85" s="124">
        <v>4286000</v>
      </c>
      <c r="Q85" s="132">
        <f t="shared" si="7"/>
        <v>1943217.3913043449</v>
      </c>
      <c r="R85" s="132">
        <f t="shared" si="9"/>
        <v>4734189.2991728652</v>
      </c>
      <c r="S85" s="133">
        <f t="shared" si="8"/>
        <v>4734100</v>
      </c>
      <c r="T85" s="133">
        <f t="shared" si="10"/>
        <v>189367.57196691461</v>
      </c>
      <c r="U85" s="133">
        <f t="shared" si="11"/>
        <v>4923556.8711397797</v>
      </c>
      <c r="V85" s="133">
        <f t="shared" si="12"/>
        <v>4923500</v>
      </c>
      <c r="W85" s="133">
        <f t="shared" si="13"/>
        <v>4923500</v>
      </c>
      <c r="X85" s="133"/>
      <c r="Y85" s="134" t="s">
        <v>47</v>
      </c>
      <c r="Z85" s="122" t="s">
        <v>2216</v>
      </c>
      <c r="AA85" s="122" t="s">
        <v>2472</v>
      </c>
      <c r="AB85" s="122" t="s">
        <v>2218</v>
      </c>
      <c r="AC85" s="123">
        <v>43294</v>
      </c>
    </row>
    <row r="86" spans="1:29" ht="49.5" x14ac:dyDescent="0.35">
      <c r="A86" s="124">
        <v>78</v>
      </c>
      <c r="B86" s="125" t="s">
        <v>139</v>
      </c>
      <c r="C86" s="126" t="s">
        <v>4200</v>
      </c>
      <c r="D86" s="127" t="s">
        <v>3675</v>
      </c>
      <c r="E86" s="128" t="s">
        <v>3676</v>
      </c>
      <c r="F86" s="129" t="s">
        <v>140</v>
      </c>
      <c r="G86" s="129" t="s">
        <v>140</v>
      </c>
      <c r="H86" s="130" t="s">
        <v>140</v>
      </c>
      <c r="I86" s="125" t="s">
        <v>2281</v>
      </c>
      <c r="J86" s="125" t="s">
        <v>14</v>
      </c>
      <c r="K86" s="125">
        <v>435</v>
      </c>
      <c r="L86" s="126">
        <v>435</v>
      </c>
      <c r="M86" s="129" t="s">
        <v>3677</v>
      </c>
      <c r="N86" s="131">
        <v>2439946.7131467499</v>
      </c>
      <c r="O86" s="131">
        <v>986086.95652173902</v>
      </c>
      <c r="P86" s="124">
        <v>3426000</v>
      </c>
      <c r="Q86" s="132">
        <f t="shared" si="7"/>
        <v>1281913.0434782607</v>
      </c>
      <c r="R86" s="132">
        <f t="shared" si="9"/>
        <v>3721859.7566250106</v>
      </c>
      <c r="S86" s="133">
        <f t="shared" si="8"/>
        <v>3721800</v>
      </c>
      <c r="T86" s="133">
        <f t="shared" si="10"/>
        <v>148874.39026500043</v>
      </c>
      <c r="U86" s="133">
        <f t="shared" si="11"/>
        <v>3870734.1468900112</v>
      </c>
      <c r="V86" s="133">
        <f t="shared" si="12"/>
        <v>3870700</v>
      </c>
      <c r="W86" s="133">
        <f t="shared" si="13"/>
        <v>3870700</v>
      </c>
      <c r="X86" s="133"/>
      <c r="Y86" s="134" t="s">
        <v>47</v>
      </c>
      <c r="Z86" s="122" t="s">
        <v>2272</v>
      </c>
      <c r="AA86" s="122" t="s">
        <v>2472</v>
      </c>
      <c r="AB86" s="122" t="s">
        <v>2273</v>
      </c>
      <c r="AC86" s="123">
        <v>43294</v>
      </c>
    </row>
    <row r="87" spans="1:29" ht="49.5" x14ac:dyDescent="0.35">
      <c r="A87" s="124">
        <v>79</v>
      </c>
      <c r="B87" s="125" t="s">
        <v>141</v>
      </c>
      <c r="C87" s="126" t="s">
        <v>4201</v>
      </c>
      <c r="D87" s="127" t="s">
        <v>3675</v>
      </c>
      <c r="E87" s="128" t="s">
        <v>3679</v>
      </c>
      <c r="F87" s="129" t="s">
        <v>142</v>
      </c>
      <c r="G87" s="129" t="s">
        <v>142</v>
      </c>
      <c r="H87" s="130" t="s">
        <v>142</v>
      </c>
      <c r="I87" s="125" t="s">
        <v>2281</v>
      </c>
      <c r="J87" s="125" t="s">
        <v>14</v>
      </c>
      <c r="K87" s="125">
        <v>435</v>
      </c>
      <c r="L87" s="126">
        <v>435</v>
      </c>
      <c r="M87" s="129" t="s">
        <v>3677</v>
      </c>
      <c r="N87" s="131">
        <v>2439946.7131467499</v>
      </c>
      <c r="O87" s="131">
        <v>986086.95652173902</v>
      </c>
      <c r="P87" s="124">
        <v>3426000</v>
      </c>
      <c r="Q87" s="132">
        <f t="shared" si="7"/>
        <v>1281913.0434782607</v>
      </c>
      <c r="R87" s="132">
        <f t="shared" si="9"/>
        <v>3721859.7566250106</v>
      </c>
      <c r="S87" s="133">
        <f t="shared" si="8"/>
        <v>3721800</v>
      </c>
      <c r="T87" s="133">
        <f t="shared" si="10"/>
        <v>148874.39026500043</v>
      </c>
      <c r="U87" s="133">
        <f t="shared" si="11"/>
        <v>3870734.1468900112</v>
      </c>
      <c r="V87" s="133">
        <f t="shared" si="12"/>
        <v>3870700</v>
      </c>
      <c r="W87" s="133">
        <f t="shared" si="13"/>
        <v>3870700</v>
      </c>
      <c r="X87" s="133"/>
      <c r="Y87" s="134" t="s">
        <v>47</v>
      </c>
      <c r="Z87" s="122" t="s">
        <v>2272</v>
      </c>
      <c r="AA87" s="122" t="s">
        <v>2472</v>
      </c>
      <c r="AB87" s="122" t="s">
        <v>2273</v>
      </c>
      <c r="AC87" s="123">
        <v>43294</v>
      </c>
    </row>
    <row r="88" spans="1:29" ht="49.5" x14ac:dyDescent="0.35">
      <c r="A88" s="124">
        <v>80</v>
      </c>
      <c r="B88" s="125" t="s">
        <v>143</v>
      </c>
      <c r="C88" s="126" t="s">
        <v>4202</v>
      </c>
      <c r="D88" s="127" t="s">
        <v>3675</v>
      </c>
      <c r="E88" s="128" t="s">
        <v>3681</v>
      </c>
      <c r="F88" s="129" t="s">
        <v>144</v>
      </c>
      <c r="G88" s="129" t="s">
        <v>144</v>
      </c>
      <c r="H88" s="130" t="s">
        <v>144</v>
      </c>
      <c r="I88" s="125" t="s">
        <v>2281</v>
      </c>
      <c r="J88" s="125" t="s">
        <v>14</v>
      </c>
      <c r="K88" s="125">
        <v>435</v>
      </c>
      <c r="L88" s="126">
        <v>435</v>
      </c>
      <c r="M88" s="129" t="s">
        <v>3677</v>
      </c>
      <c r="N88" s="131">
        <v>2439946.7131467499</v>
      </c>
      <c r="O88" s="131">
        <v>986086.95652173902</v>
      </c>
      <c r="P88" s="124">
        <v>3426000</v>
      </c>
      <c r="Q88" s="132">
        <f t="shared" si="7"/>
        <v>1281913.0434782607</v>
      </c>
      <c r="R88" s="132">
        <f t="shared" si="9"/>
        <v>3721859.7566250106</v>
      </c>
      <c r="S88" s="133">
        <f t="shared" si="8"/>
        <v>3721800</v>
      </c>
      <c r="T88" s="133">
        <f t="shared" si="10"/>
        <v>148874.39026500043</v>
      </c>
      <c r="U88" s="133">
        <f t="shared" si="11"/>
        <v>3870734.1468900112</v>
      </c>
      <c r="V88" s="133">
        <f t="shared" si="12"/>
        <v>3870700</v>
      </c>
      <c r="W88" s="133">
        <f t="shared" si="13"/>
        <v>3870700</v>
      </c>
      <c r="X88" s="133"/>
      <c r="Y88" s="134" t="s">
        <v>47</v>
      </c>
      <c r="Z88" s="122" t="s">
        <v>2721</v>
      </c>
      <c r="AA88" s="122" t="s">
        <v>2472</v>
      </c>
      <c r="AB88" s="122" t="s">
        <v>2226</v>
      </c>
      <c r="AC88" s="123">
        <v>43294</v>
      </c>
    </row>
    <row r="89" spans="1:29" ht="49.5" x14ac:dyDescent="0.35">
      <c r="A89" s="124">
        <v>81</v>
      </c>
      <c r="B89" s="125" t="s">
        <v>145</v>
      </c>
      <c r="C89" s="126" t="s">
        <v>4203</v>
      </c>
      <c r="D89" s="127" t="s">
        <v>3675</v>
      </c>
      <c r="E89" s="128" t="s">
        <v>3683</v>
      </c>
      <c r="F89" s="129" t="s">
        <v>146</v>
      </c>
      <c r="G89" s="129" t="s">
        <v>146</v>
      </c>
      <c r="H89" s="130" t="s">
        <v>146</v>
      </c>
      <c r="I89" s="125" t="s">
        <v>2215</v>
      </c>
      <c r="J89" s="125" t="s">
        <v>14</v>
      </c>
      <c r="K89" s="125">
        <v>435</v>
      </c>
      <c r="L89" s="126">
        <v>435</v>
      </c>
      <c r="M89" s="129" t="s">
        <v>3677</v>
      </c>
      <c r="N89" s="131">
        <v>2439946.7131467499</v>
      </c>
      <c r="O89" s="131">
        <v>986086.95652173902</v>
      </c>
      <c r="P89" s="124">
        <v>3426000</v>
      </c>
      <c r="Q89" s="132">
        <f t="shared" si="7"/>
        <v>1281913.0434782607</v>
      </c>
      <c r="R89" s="132">
        <f t="shared" si="9"/>
        <v>3721859.7566250106</v>
      </c>
      <c r="S89" s="133">
        <f t="shared" si="8"/>
        <v>3721800</v>
      </c>
      <c r="T89" s="133">
        <f t="shared" si="10"/>
        <v>148874.39026500043</v>
      </c>
      <c r="U89" s="133">
        <f t="shared" si="11"/>
        <v>3870734.1468900112</v>
      </c>
      <c r="V89" s="133">
        <f t="shared" si="12"/>
        <v>3870700</v>
      </c>
      <c r="W89" s="133">
        <f t="shared" si="13"/>
        <v>3870700</v>
      </c>
      <c r="X89" s="133"/>
      <c r="Y89" s="134" t="s">
        <v>47</v>
      </c>
      <c r="Z89" s="122" t="s">
        <v>2721</v>
      </c>
      <c r="AA89" s="122" t="s">
        <v>2472</v>
      </c>
      <c r="AB89" s="122" t="s">
        <v>2218</v>
      </c>
      <c r="AC89" s="123">
        <v>43294</v>
      </c>
    </row>
    <row r="90" spans="1:29" ht="49.5" x14ac:dyDescent="0.35">
      <c r="A90" s="124">
        <v>82</v>
      </c>
      <c r="B90" s="125" t="s">
        <v>147</v>
      </c>
      <c r="C90" s="126" t="s">
        <v>4204</v>
      </c>
      <c r="D90" s="127" t="s">
        <v>3675</v>
      </c>
      <c r="E90" s="128" t="s">
        <v>3685</v>
      </c>
      <c r="F90" s="129" t="s">
        <v>148</v>
      </c>
      <c r="G90" s="129" t="s">
        <v>148</v>
      </c>
      <c r="H90" s="130" t="s">
        <v>3686</v>
      </c>
      <c r="I90" s="125" t="s">
        <v>2215</v>
      </c>
      <c r="J90" s="125" t="s">
        <v>14</v>
      </c>
      <c r="K90" s="125">
        <v>435</v>
      </c>
      <c r="L90" s="126">
        <v>435</v>
      </c>
      <c r="M90" s="129" t="s">
        <v>3677</v>
      </c>
      <c r="N90" s="131">
        <v>2439946.7131467499</v>
      </c>
      <c r="O90" s="131">
        <v>986086.95652173902</v>
      </c>
      <c r="P90" s="124">
        <v>3426000</v>
      </c>
      <c r="Q90" s="132">
        <f t="shared" si="7"/>
        <v>1281913.0434782607</v>
      </c>
      <c r="R90" s="132">
        <f t="shared" si="9"/>
        <v>3721859.7566250106</v>
      </c>
      <c r="S90" s="133">
        <f t="shared" si="8"/>
        <v>3721800</v>
      </c>
      <c r="T90" s="133">
        <f t="shared" si="10"/>
        <v>148874.39026500043</v>
      </c>
      <c r="U90" s="133">
        <f t="shared" si="11"/>
        <v>3870734.1468900112</v>
      </c>
      <c r="V90" s="133">
        <f t="shared" si="12"/>
        <v>3870700</v>
      </c>
      <c r="W90" s="133">
        <f t="shared" si="13"/>
        <v>3870700</v>
      </c>
      <c r="X90" s="133"/>
      <c r="Y90" s="134" t="s">
        <v>47</v>
      </c>
      <c r="Z90" s="122" t="s">
        <v>2721</v>
      </c>
      <c r="AA90" s="122" t="s">
        <v>2472</v>
      </c>
      <c r="AB90" s="122" t="s">
        <v>2218</v>
      </c>
      <c r="AC90" s="123">
        <v>43294</v>
      </c>
    </row>
    <row r="91" spans="1:29" ht="33" x14ac:dyDescent="0.35">
      <c r="A91" s="124">
        <v>83</v>
      </c>
      <c r="B91" s="125" t="s">
        <v>149</v>
      </c>
      <c r="C91" s="126" t="s">
        <v>4205</v>
      </c>
      <c r="D91" s="127" t="s">
        <v>3671</v>
      </c>
      <c r="E91" s="128" t="s">
        <v>3672</v>
      </c>
      <c r="F91" s="129" t="s">
        <v>150</v>
      </c>
      <c r="G91" s="129" t="s">
        <v>150</v>
      </c>
      <c r="H91" s="130" t="s">
        <v>150</v>
      </c>
      <c r="I91" s="125" t="s">
        <v>2215</v>
      </c>
      <c r="J91" s="125"/>
      <c r="K91" s="125">
        <v>437</v>
      </c>
      <c r="L91" s="126">
        <v>437</v>
      </c>
      <c r="M91" s="129" t="s">
        <v>3673</v>
      </c>
      <c r="N91" s="131">
        <v>2439946.7131467499</v>
      </c>
      <c r="O91" s="131">
        <v>986086.95652173902</v>
      </c>
      <c r="P91" s="124">
        <v>3426000</v>
      </c>
      <c r="Q91" s="132">
        <f t="shared" si="7"/>
        <v>1281913.0434782607</v>
      </c>
      <c r="R91" s="132">
        <f t="shared" si="9"/>
        <v>3721859.7566250106</v>
      </c>
      <c r="S91" s="133">
        <f t="shared" si="8"/>
        <v>3721800</v>
      </c>
      <c r="T91" s="133">
        <f t="shared" si="10"/>
        <v>148874.39026500043</v>
      </c>
      <c r="U91" s="133">
        <f t="shared" si="11"/>
        <v>3870734.1468900112</v>
      </c>
      <c r="V91" s="133">
        <f t="shared" si="12"/>
        <v>3870700</v>
      </c>
      <c r="W91" s="133">
        <f t="shared" si="13"/>
        <v>3870700</v>
      </c>
      <c r="X91" s="133"/>
      <c r="Y91" s="134" t="s">
        <v>10</v>
      </c>
      <c r="Z91" s="122" t="s">
        <v>2721</v>
      </c>
      <c r="AA91" s="122" t="s">
        <v>2472</v>
      </c>
      <c r="AB91" s="122" t="s">
        <v>2298</v>
      </c>
      <c r="AC91" s="123">
        <v>43294</v>
      </c>
    </row>
    <row r="92" spans="1:29" ht="33" x14ac:dyDescent="0.35">
      <c r="A92" s="124">
        <v>84</v>
      </c>
      <c r="B92" s="125" t="s">
        <v>151</v>
      </c>
      <c r="C92" s="126" t="s">
        <v>4206</v>
      </c>
      <c r="D92" s="127" t="s">
        <v>3143</v>
      </c>
      <c r="E92" s="128" t="s">
        <v>3144</v>
      </c>
      <c r="F92" s="129" t="s">
        <v>152</v>
      </c>
      <c r="G92" s="129" t="s">
        <v>152</v>
      </c>
      <c r="H92" s="130" t="s">
        <v>3145</v>
      </c>
      <c r="I92" s="125" t="s">
        <v>2215</v>
      </c>
      <c r="J92" s="125" t="s">
        <v>14</v>
      </c>
      <c r="K92" s="125">
        <v>438</v>
      </c>
      <c r="L92" s="126">
        <v>438</v>
      </c>
      <c r="M92" s="129" t="s">
        <v>3146</v>
      </c>
      <c r="N92" s="131">
        <v>2557991.1255541001</v>
      </c>
      <c r="O92" s="131">
        <v>997043.47826086998</v>
      </c>
      <c r="P92" s="124">
        <v>3555000</v>
      </c>
      <c r="Q92" s="132">
        <f t="shared" si="7"/>
        <v>1296156.5217391308</v>
      </c>
      <c r="R92" s="132">
        <f t="shared" si="9"/>
        <v>3854147.647293231</v>
      </c>
      <c r="S92" s="133">
        <f t="shared" si="8"/>
        <v>3854100</v>
      </c>
      <c r="T92" s="133">
        <f t="shared" si="10"/>
        <v>154165.90589172926</v>
      </c>
      <c r="U92" s="133">
        <f t="shared" si="11"/>
        <v>4008313.55318496</v>
      </c>
      <c r="V92" s="133">
        <f t="shared" si="12"/>
        <v>4008300</v>
      </c>
      <c r="W92" s="133">
        <f t="shared" si="13"/>
        <v>4008300</v>
      </c>
      <c r="X92" s="133"/>
      <c r="Y92" s="134" t="s">
        <v>10</v>
      </c>
      <c r="Z92" s="122" t="s">
        <v>2272</v>
      </c>
      <c r="AA92" s="122" t="s">
        <v>2472</v>
      </c>
      <c r="AB92" s="122" t="s">
        <v>2273</v>
      </c>
      <c r="AC92" s="123">
        <v>43294</v>
      </c>
    </row>
    <row r="93" spans="1:29" ht="33" x14ac:dyDescent="0.35">
      <c r="A93" s="124">
        <v>85</v>
      </c>
      <c r="B93" s="125" t="s">
        <v>153</v>
      </c>
      <c r="C93" s="126" t="s">
        <v>4207</v>
      </c>
      <c r="D93" s="127" t="s">
        <v>3143</v>
      </c>
      <c r="E93" s="128" t="s">
        <v>3148</v>
      </c>
      <c r="F93" s="129" t="s">
        <v>154</v>
      </c>
      <c r="G93" s="129" t="s">
        <v>154</v>
      </c>
      <c r="H93" s="130" t="s">
        <v>154</v>
      </c>
      <c r="I93" s="125" t="s">
        <v>2215</v>
      </c>
      <c r="J93" s="125" t="s">
        <v>14</v>
      </c>
      <c r="K93" s="125">
        <v>438</v>
      </c>
      <c r="L93" s="126">
        <v>438</v>
      </c>
      <c r="M93" s="129" t="s">
        <v>3146</v>
      </c>
      <c r="N93" s="131">
        <v>2557991.1255541001</v>
      </c>
      <c r="O93" s="131">
        <v>997043.47826086998</v>
      </c>
      <c r="P93" s="124">
        <v>3555000</v>
      </c>
      <c r="Q93" s="132">
        <f t="shared" si="7"/>
        <v>1296156.5217391308</v>
      </c>
      <c r="R93" s="132">
        <f t="shared" si="9"/>
        <v>3854147.647293231</v>
      </c>
      <c r="S93" s="133">
        <f t="shared" si="8"/>
        <v>3854100</v>
      </c>
      <c r="T93" s="133">
        <f t="shared" si="10"/>
        <v>154165.90589172926</v>
      </c>
      <c r="U93" s="133">
        <f t="shared" si="11"/>
        <v>4008313.55318496</v>
      </c>
      <c r="V93" s="133">
        <f t="shared" si="12"/>
        <v>4008300</v>
      </c>
      <c r="W93" s="133">
        <f t="shared" si="13"/>
        <v>4008300</v>
      </c>
      <c r="X93" s="133"/>
      <c r="Y93" s="134" t="s">
        <v>10</v>
      </c>
      <c r="Z93" s="122" t="s">
        <v>2272</v>
      </c>
      <c r="AA93" s="122" t="s">
        <v>2472</v>
      </c>
      <c r="AB93" s="122" t="s">
        <v>2273</v>
      </c>
      <c r="AC93" s="123">
        <v>43294</v>
      </c>
    </row>
    <row r="94" spans="1:29" ht="33" x14ac:dyDescent="0.35">
      <c r="A94" s="124">
        <v>86</v>
      </c>
      <c r="B94" s="125" t="s">
        <v>155</v>
      </c>
      <c r="C94" s="126" t="s">
        <v>4208</v>
      </c>
      <c r="D94" s="127" t="s">
        <v>3143</v>
      </c>
      <c r="E94" s="128" t="s">
        <v>3150</v>
      </c>
      <c r="F94" s="129" t="s">
        <v>156</v>
      </c>
      <c r="G94" s="129" t="s">
        <v>156</v>
      </c>
      <c r="H94" s="130" t="s">
        <v>156</v>
      </c>
      <c r="I94" s="125" t="s">
        <v>2215</v>
      </c>
      <c r="J94" s="125" t="s">
        <v>9</v>
      </c>
      <c r="K94" s="125">
        <v>438</v>
      </c>
      <c r="L94" s="126">
        <v>438</v>
      </c>
      <c r="M94" s="129" t="s">
        <v>3146</v>
      </c>
      <c r="N94" s="131">
        <v>2557991.1255541001</v>
      </c>
      <c r="O94" s="131">
        <v>997043.47826086998</v>
      </c>
      <c r="P94" s="124">
        <v>3555000</v>
      </c>
      <c r="Q94" s="132">
        <f t="shared" si="7"/>
        <v>1296156.5217391308</v>
      </c>
      <c r="R94" s="132">
        <f t="shared" si="9"/>
        <v>3854147.647293231</v>
      </c>
      <c r="S94" s="133">
        <f t="shared" si="8"/>
        <v>3854100</v>
      </c>
      <c r="T94" s="133">
        <f t="shared" si="10"/>
        <v>154165.90589172926</v>
      </c>
      <c r="U94" s="133">
        <f t="shared" si="11"/>
        <v>4008313.55318496</v>
      </c>
      <c r="V94" s="133">
        <f t="shared" si="12"/>
        <v>4008300</v>
      </c>
      <c r="W94" s="133">
        <f t="shared" si="13"/>
        <v>4008300</v>
      </c>
      <c r="X94" s="133"/>
      <c r="Y94" s="134" t="s">
        <v>10</v>
      </c>
      <c r="Z94" s="122" t="s">
        <v>2272</v>
      </c>
      <c r="AA94" s="122" t="s">
        <v>2472</v>
      </c>
      <c r="AB94" s="122" t="s">
        <v>2273</v>
      </c>
      <c r="AC94" s="123">
        <v>43294</v>
      </c>
    </row>
    <row r="95" spans="1:29" x14ac:dyDescent="0.35">
      <c r="A95" s="124">
        <v>87</v>
      </c>
      <c r="B95" s="125" t="s">
        <v>157</v>
      </c>
      <c r="C95" s="126" t="s">
        <v>4209</v>
      </c>
      <c r="D95" s="127" t="s">
        <v>3143</v>
      </c>
      <c r="E95" s="128" t="s">
        <v>3152</v>
      </c>
      <c r="F95" s="129" t="s">
        <v>158</v>
      </c>
      <c r="G95" s="129" t="s">
        <v>158</v>
      </c>
      <c r="H95" s="130" t="s">
        <v>158</v>
      </c>
      <c r="I95" s="125" t="s">
        <v>2215</v>
      </c>
      <c r="J95" s="125" t="s">
        <v>14</v>
      </c>
      <c r="K95" s="125">
        <v>438</v>
      </c>
      <c r="L95" s="126">
        <v>438</v>
      </c>
      <c r="M95" s="129" t="s">
        <v>3146</v>
      </c>
      <c r="N95" s="131">
        <v>2557991.1255541001</v>
      </c>
      <c r="O95" s="131">
        <v>997043.47826086998</v>
      </c>
      <c r="P95" s="124">
        <v>3555000</v>
      </c>
      <c r="Q95" s="132">
        <f t="shared" si="7"/>
        <v>1296156.5217391308</v>
      </c>
      <c r="R95" s="132">
        <f t="shared" si="9"/>
        <v>3854147.647293231</v>
      </c>
      <c r="S95" s="133">
        <f t="shared" si="8"/>
        <v>3854100</v>
      </c>
      <c r="T95" s="133">
        <f t="shared" si="10"/>
        <v>154165.90589172926</v>
      </c>
      <c r="U95" s="133">
        <f t="shared" si="11"/>
        <v>4008313.55318496</v>
      </c>
      <c r="V95" s="133">
        <f t="shared" si="12"/>
        <v>4008300</v>
      </c>
      <c r="W95" s="133">
        <f t="shared" si="13"/>
        <v>4008300</v>
      </c>
      <c r="X95" s="133"/>
      <c r="Y95" s="134" t="s">
        <v>10</v>
      </c>
      <c r="Z95" s="122" t="s">
        <v>2320</v>
      </c>
      <c r="AA95" s="122" t="s">
        <v>2472</v>
      </c>
      <c r="AB95" s="122" t="s">
        <v>2226</v>
      </c>
      <c r="AC95" s="123">
        <v>43294</v>
      </c>
    </row>
    <row r="96" spans="1:29" ht="33" x14ac:dyDescent="0.35">
      <c r="A96" s="124">
        <v>88</v>
      </c>
      <c r="B96" s="125" t="s">
        <v>159</v>
      </c>
      <c r="C96" s="126" t="s">
        <v>4210</v>
      </c>
      <c r="D96" s="127" t="s">
        <v>3143</v>
      </c>
      <c r="E96" s="128" t="s">
        <v>3154</v>
      </c>
      <c r="F96" s="129" t="s">
        <v>154</v>
      </c>
      <c r="G96" s="129" t="s">
        <v>154</v>
      </c>
      <c r="H96" s="130" t="s">
        <v>154</v>
      </c>
      <c r="I96" s="125" t="s">
        <v>2215</v>
      </c>
      <c r="J96" s="125" t="s">
        <v>64</v>
      </c>
      <c r="K96" s="125">
        <v>438</v>
      </c>
      <c r="L96" s="126">
        <v>438</v>
      </c>
      <c r="M96" s="129" t="s">
        <v>3146</v>
      </c>
      <c r="N96" s="131">
        <v>2557991.1255541001</v>
      </c>
      <c r="O96" s="131">
        <v>997043.47826086998</v>
      </c>
      <c r="P96" s="124">
        <v>3555000</v>
      </c>
      <c r="Q96" s="132">
        <f t="shared" si="7"/>
        <v>1296156.5217391308</v>
      </c>
      <c r="R96" s="132">
        <f t="shared" si="9"/>
        <v>3854147.647293231</v>
      </c>
      <c r="S96" s="133">
        <f t="shared" si="8"/>
        <v>3854100</v>
      </c>
      <c r="T96" s="133">
        <f t="shared" si="10"/>
        <v>154165.90589172926</v>
      </c>
      <c r="U96" s="133">
        <f t="shared" si="11"/>
        <v>4008313.55318496</v>
      </c>
      <c r="V96" s="133">
        <f t="shared" si="12"/>
        <v>4008300</v>
      </c>
      <c r="W96" s="133">
        <f t="shared" si="13"/>
        <v>4008300</v>
      </c>
      <c r="X96" s="133"/>
      <c r="Y96" s="134" t="s">
        <v>10</v>
      </c>
      <c r="Z96" s="122" t="s">
        <v>2320</v>
      </c>
      <c r="AA96" s="122" t="s">
        <v>2472</v>
      </c>
      <c r="AB96" s="122" t="s">
        <v>2218</v>
      </c>
      <c r="AC96" s="123">
        <v>43294</v>
      </c>
    </row>
    <row r="97" spans="1:29" ht="33" x14ac:dyDescent="0.35">
      <c r="A97" s="124">
        <v>89</v>
      </c>
      <c r="B97" s="125" t="s">
        <v>160</v>
      </c>
      <c r="C97" s="126" t="s">
        <v>4211</v>
      </c>
      <c r="D97" s="127" t="s">
        <v>2469</v>
      </c>
      <c r="E97" s="128" t="s">
        <v>2470</v>
      </c>
      <c r="F97" s="129" t="s">
        <v>161</v>
      </c>
      <c r="G97" s="129" t="s">
        <v>161</v>
      </c>
      <c r="H97" s="130" t="s">
        <v>161</v>
      </c>
      <c r="I97" s="125" t="s">
        <v>2215</v>
      </c>
      <c r="J97" s="125" t="s">
        <v>14</v>
      </c>
      <c r="K97" s="125">
        <v>441</v>
      </c>
      <c r="L97" s="126">
        <v>441</v>
      </c>
      <c r="M97" s="129" t="s">
        <v>2471</v>
      </c>
      <c r="N97" s="131">
        <v>2625497.8188111898</v>
      </c>
      <c r="O97" s="131">
        <v>1233391.3043478299</v>
      </c>
      <c r="P97" s="124">
        <v>3859000</v>
      </c>
      <c r="Q97" s="132">
        <f t="shared" si="7"/>
        <v>1603408.6956521787</v>
      </c>
      <c r="R97" s="132">
        <f t="shared" si="9"/>
        <v>4228906.5144633688</v>
      </c>
      <c r="S97" s="133">
        <f t="shared" si="8"/>
        <v>4228900</v>
      </c>
      <c r="T97" s="133">
        <f t="shared" si="10"/>
        <v>169156.26057853477</v>
      </c>
      <c r="U97" s="133">
        <f t="shared" si="11"/>
        <v>4398062.7750419034</v>
      </c>
      <c r="V97" s="133">
        <f t="shared" si="12"/>
        <v>4398000</v>
      </c>
      <c r="W97" s="133">
        <f t="shared" si="13"/>
        <v>4398000</v>
      </c>
      <c r="X97" s="133"/>
      <c r="Y97" s="134" t="s">
        <v>10</v>
      </c>
      <c r="Z97" s="122" t="s">
        <v>2320</v>
      </c>
      <c r="AA97" s="122" t="s">
        <v>2472</v>
      </c>
      <c r="AB97" s="122" t="s">
        <v>2218</v>
      </c>
      <c r="AC97" s="123">
        <v>43294</v>
      </c>
    </row>
    <row r="98" spans="1:29" ht="33" x14ac:dyDescent="0.35">
      <c r="A98" s="124">
        <v>90</v>
      </c>
      <c r="B98" s="125" t="s">
        <v>162</v>
      </c>
      <c r="C98" s="126" t="s">
        <v>4212</v>
      </c>
      <c r="D98" s="127" t="s">
        <v>2469</v>
      </c>
      <c r="E98" s="128" t="s">
        <v>2474</v>
      </c>
      <c r="F98" s="129" t="s">
        <v>163</v>
      </c>
      <c r="G98" s="129" t="s">
        <v>163</v>
      </c>
      <c r="H98" s="130" t="s">
        <v>163</v>
      </c>
      <c r="I98" s="125" t="s">
        <v>2215</v>
      </c>
      <c r="J98" s="125" t="s">
        <v>14</v>
      </c>
      <c r="K98" s="125">
        <v>441</v>
      </c>
      <c r="L98" s="126">
        <v>441</v>
      </c>
      <c r="M98" s="129" t="s">
        <v>2471</v>
      </c>
      <c r="N98" s="131">
        <v>2625497.8188111898</v>
      </c>
      <c r="O98" s="131">
        <v>1233391.3043478299</v>
      </c>
      <c r="P98" s="124">
        <v>3859000</v>
      </c>
      <c r="Q98" s="132">
        <f t="shared" si="7"/>
        <v>1603408.6956521787</v>
      </c>
      <c r="R98" s="132">
        <f t="shared" si="9"/>
        <v>4228906.5144633688</v>
      </c>
      <c r="S98" s="133">
        <f t="shared" si="8"/>
        <v>4228900</v>
      </c>
      <c r="T98" s="133">
        <f t="shared" si="10"/>
        <v>169156.26057853477</v>
      </c>
      <c r="U98" s="133">
        <f t="shared" si="11"/>
        <v>4398062.7750419034</v>
      </c>
      <c r="V98" s="133">
        <f t="shared" si="12"/>
        <v>4398000</v>
      </c>
      <c r="W98" s="133">
        <f t="shared" si="13"/>
        <v>4398000</v>
      </c>
      <c r="X98" s="133"/>
      <c r="Y98" s="134" t="s">
        <v>10</v>
      </c>
      <c r="Z98" s="122" t="s">
        <v>2320</v>
      </c>
      <c r="AA98" s="122" t="s">
        <v>2472</v>
      </c>
      <c r="AB98" s="122" t="s">
        <v>2218</v>
      </c>
      <c r="AC98" s="123">
        <v>43294</v>
      </c>
    </row>
    <row r="99" spans="1:29" ht="33" x14ac:dyDescent="0.35">
      <c r="A99" s="124">
        <v>91</v>
      </c>
      <c r="B99" s="125" t="s">
        <v>164</v>
      </c>
      <c r="C99" s="126" t="s">
        <v>4213</v>
      </c>
      <c r="D99" s="127" t="s">
        <v>3051</v>
      </c>
      <c r="E99" s="128" t="s">
        <v>3052</v>
      </c>
      <c r="F99" s="129" t="s">
        <v>165</v>
      </c>
      <c r="G99" s="129" t="s">
        <v>165</v>
      </c>
      <c r="H99" s="130" t="s">
        <v>165</v>
      </c>
      <c r="I99" s="125" t="s">
        <v>2281</v>
      </c>
      <c r="J99" s="125" t="s">
        <v>14</v>
      </c>
      <c r="K99" s="125">
        <v>443</v>
      </c>
      <c r="L99" s="126">
        <v>443</v>
      </c>
      <c r="M99" s="129" t="s">
        <v>3053</v>
      </c>
      <c r="N99" s="131">
        <v>2382287.4818965299</v>
      </c>
      <c r="O99" s="131">
        <v>995478.26086956495</v>
      </c>
      <c r="P99" s="124">
        <v>3378000</v>
      </c>
      <c r="Q99" s="132">
        <f t="shared" si="7"/>
        <v>1294121.7391304343</v>
      </c>
      <c r="R99" s="132">
        <f t="shared" si="9"/>
        <v>3676409.2210269645</v>
      </c>
      <c r="S99" s="133">
        <f t="shared" si="8"/>
        <v>3676400</v>
      </c>
      <c r="T99" s="133">
        <f t="shared" si="10"/>
        <v>147056.36884107857</v>
      </c>
      <c r="U99" s="133">
        <f t="shared" si="11"/>
        <v>3823465.5898680431</v>
      </c>
      <c r="V99" s="133">
        <f t="shared" si="12"/>
        <v>3823400</v>
      </c>
      <c r="W99" s="133">
        <f t="shared" si="13"/>
        <v>3823400</v>
      </c>
      <c r="X99" s="133"/>
      <c r="Y99" s="134" t="s">
        <v>10</v>
      </c>
      <c r="Z99" s="122" t="s">
        <v>2272</v>
      </c>
      <c r="AA99" s="122" t="s">
        <v>2472</v>
      </c>
      <c r="AB99" s="122" t="s">
        <v>2273</v>
      </c>
      <c r="AC99" s="123">
        <v>43294</v>
      </c>
    </row>
    <row r="100" spans="1:29" ht="33" x14ac:dyDescent="0.35">
      <c r="A100" s="124">
        <v>92</v>
      </c>
      <c r="B100" s="125" t="s">
        <v>166</v>
      </c>
      <c r="C100" s="126" t="s">
        <v>4214</v>
      </c>
      <c r="D100" s="127" t="s">
        <v>3051</v>
      </c>
      <c r="E100" s="128" t="s">
        <v>3055</v>
      </c>
      <c r="F100" s="129" t="s">
        <v>167</v>
      </c>
      <c r="G100" s="129" t="s">
        <v>167</v>
      </c>
      <c r="H100" s="130" t="s">
        <v>167</v>
      </c>
      <c r="I100" s="125" t="s">
        <v>2281</v>
      </c>
      <c r="J100" s="125" t="s">
        <v>14</v>
      </c>
      <c r="K100" s="125">
        <v>443</v>
      </c>
      <c r="L100" s="126">
        <v>443</v>
      </c>
      <c r="M100" s="129" t="s">
        <v>3053</v>
      </c>
      <c r="N100" s="131">
        <v>2382287.4818965299</v>
      </c>
      <c r="O100" s="131">
        <v>995478.26086956495</v>
      </c>
      <c r="P100" s="124">
        <v>3378000</v>
      </c>
      <c r="Q100" s="132">
        <f t="shared" si="7"/>
        <v>1294121.7391304343</v>
      </c>
      <c r="R100" s="132">
        <f t="shared" si="9"/>
        <v>3676409.2210269645</v>
      </c>
      <c r="S100" s="133">
        <f t="shared" si="8"/>
        <v>3676400</v>
      </c>
      <c r="T100" s="133">
        <f t="shared" si="10"/>
        <v>147056.36884107857</v>
      </c>
      <c r="U100" s="133">
        <f t="shared" si="11"/>
        <v>3823465.5898680431</v>
      </c>
      <c r="V100" s="133">
        <f t="shared" si="12"/>
        <v>3823400</v>
      </c>
      <c r="W100" s="133">
        <f t="shared" si="13"/>
        <v>3823400</v>
      </c>
      <c r="X100" s="133"/>
      <c r="Y100" s="134" t="s">
        <v>10</v>
      </c>
      <c r="Z100" s="122" t="s">
        <v>2272</v>
      </c>
      <c r="AA100" s="122" t="s">
        <v>2472</v>
      </c>
      <c r="AB100" s="122" t="s">
        <v>2273</v>
      </c>
      <c r="AC100" s="123">
        <v>43294</v>
      </c>
    </row>
    <row r="101" spans="1:29" ht="33" x14ac:dyDescent="0.35">
      <c r="A101" s="124">
        <v>93</v>
      </c>
      <c r="B101" s="125" t="s">
        <v>168</v>
      </c>
      <c r="C101" s="126" t="s">
        <v>4215</v>
      </c>
      <c r="D101" s="127" t="s">
        <v>3051</v>
      </c>
      <c r="E101" s="128" t="s">
        <v>3057</v>
      </c>
      <c r="F101" s="129" t="s">
        <v>169</v>
      </c>
      <c r="G101" s="129" t="s">
        <v>169</v>
      </c>
      <c r="H101" s="130" t="s">
        <v>3058</v>
      </c>
      <c r="I101" s="125" t="s">
        <v>2281</v>
      </c>
      <c r="J101" s="125" t="s">
        <v>14</v>
      </c>
      <c r="K101" s="125">
        <v>443</v>
      </c>
      <c r="L101" s="126">
        <v>443</v>
      </c>
      <c r="M101" s="129" t="s">
        <v>3053</v>
      </c>
      <c r="N101" s="131">
        <v>2382287.4818965299</v>
      </c>
      <c r="O101" s="131">
        <v>995478.26086956495</v>
      </c>
      <c r="P101" s="124">
        <v>3378000</v>
      </c>
      <c r="Q101" s="132">
        <f t="shared" si="7"/>
        <v>1294121.7391304343</v>
      </c>
      <c r="R101" s="132">
        <f t="shared" si="9"/>
        <v>3676409.2210269645</v>
      </c>
      <c r="S101" s="133">
        <f t="shared" si="8"/>
        <v>3676400</v>
      </c>
      <c r="T101" s="133">
        <f t="shared" si="10"/>
        <v>147056.36884107857</v>
      </c>
      <c r="U101" s="133">
        <f t="shared" si="11"/>
        <v>3823465.5898680431</v>
      </c>
      <c r="V101" s="133">
        <f t="shared" si="12"/>
        <v>3823400</v>
      </c>
      <c r="W101" s="133">
        <f t="shared" si="13"/>
        <v>3823400</v>
      </c>
      <c r="X101" s="133"/>
      <c r="Y101" s="134" t="s">
        <v>10</v>
      </c>
      <c r="Z101" s="122" t="s">
        <v>2272</v>
      </c>
      <c r="AA101" s="122" t="s">
        <v>2472</v>
      </c>
      <c r="AB101" s="122" t="s">
        <v>2273</v>
      </c>
      <c r="AC101" s="123">
        <v>43294</v>
      </c>
    </row>
    <row r="102" spans="1:29" ht="33" x14ac:dyDescent="0.35">
      <c r="A102" s="124">
        <v>94</v>
      </c>
      <c r="B102" s="125" t="s">
        <v>170</v>
      </c>
      <c r="C102" s="126" t="s">
        <v>4216</v>
      </c>
      <c r="D102" s="127" t="s">
        <v>3051</v>
      </c>
      <c r="E102" s="128" t="s">
        <v>3060</v>
      </c>
      <c r="F102" s="129" t="s">
        <v>171</v>
      </c>
      <c r="G102" s="129" t="s">
        <v>171</v>
      </c>
      <c r="H102" s="130" t="s">
        <v>171</v>
      </c>
      <c r="I102" s="125" t="s">
        <v>2215</v>
      </c>
      <c r="J102" s="125" t="s">
        <v>14</v>
      </c>
      <c r="K102" s="125">
        <v>443</v>
      </c>
      <c r="L102" s="126">
        <v>443</v>
      </c>
      <c r="M102" s="129" t="s">
        <v>3053</v>
      </c>
      <c r="N102" s="131">
        <v>2382287.4818965299</v>
      </c>
      <c r="O102" s="131">
        <v>995478.26086956495</v>
      </c>
      <c r="P102" s="124">
        <v>3378000</v>
      </c>
      <c r="Q102" s="132">
        <f t="shared" si="7"/>
        <v>1294121.7391304343</v>
      </c>
      <c r="R102" s="132">
        <f t="shared" si="9"/>
        <v>3676409.2210269645</v>
      </c>
      <c r="S102" s="133">
        <f t="shared" si="8"/>
        <v>3676400</v>
      </c>
      <c r="T102" s="133">
        <f t="shared" si="10"/>
        <v>147056.36884107857</v>
      </c>
      <c r="U102" s="133">
        <f t="shared" si="11"/>
        <v>3823465.5898680431</v>
      </c>
      <c r="V102" s="133">
        <f t="shared" si="12"/>
        <v>3823400</v>
      </c>
      <c r="W102" s="133">
        <f t="shared" si="13"/>
        <v>3823400</v>
      </c>
      <c r="X102" s="133"/>
      <c r="Y102" s="134" t="s">
        <v>10</v>
      </c>
      <c r="Z102" s="122" t="s">
        <v>2272</v>
      </c>
      <c r="AA102" s="122" t="s">
        <v>2472</v>
      </c>
      <c r="AB102" s="122" t="s">
        <v>2273</v>
      </c>
      <c r="AC102" s="123">
        <v>43294</v>
      </c>
    </row>
    <row r="103" spans="1:29" ht="33" x14ac:dyDescent="0.35">
      <c r="A103" s="124">
        <v>95</v>
      </c>
      <c r="B103" s="125" t="s">
        <v>172</v>
      </c>
      <c r="C103" s="126" t="s">
        <v>4217</v>
      </c>
      <c r="D103" s="127" t="s">
        <v>3051</v>
      </c>
      <c r="E103" s="128" t="s">
        <v>3062</v>
      </c>
      <c r="F103" s="129" t="s">
        <v>173</v>
      </c>
      <c r="G103" s="129" t="s">
        <v>173</v>
      </c>
      <c r="H103" s="130" t="s">
        <v>173</v>
      </c>
      <c r="I103" s="125" t="s">
        <v>2215</v>
      </c>
      <c r="J103" s="125" t="s">
        <v>14</v>
      </c>
      <c r="K103" s="125">
        <v>443</v>
      </c>
      <c r="L103" s="126">
        <v>443</v>
      </c>
      <c r="M103" s="129" t="s">
        <v>3053</v>
      </c>
      <c r="N103" s="131">
        <v>2382287.4818965299</v>
      </c>
      <c r="O103" s="131">
        <v>995478.26086956495</v>
      </c>
      <c r="P103" s="124">
        <v>3378000</v>
      </c>
      <c r="Q103" s="132">
        <f t="shared" si="7"/>
        <v>1294121.7391304343</v>
      </c>
      <c r="R103" s="132">
        <f t="shared" si="9"/>
        <v>3676409.2210269645</v>
      </c>
      <c r="S103" s="133">
        <f t="shared" si="8"/>
        <v>3676400</v>
      </c>
      <c r="T103" s="133">
        <f t="shared" si="10"/>
        <v>147056.36884107857</v>
      </c>
      <c r="U103" s="133">
        <f t="shared" si="11"/>
        <v>3823465.5898680431</v>
      </c>
      <c r="V103" s="133">
        <f t="shared" si="12"/>
        <v>3823400</v>
      </c>
      <c r="W103" s="133">
        <f t="shared" si="13"/>
        <v>3823400</v>
      </c>
      <c r="X103" s="133"/>
      <c r="Y103" s="134" t="s">
        <v>10</v>
      </c>
      <c r="Z103" s="122" t="s">
        <v>2272</v>
      </c>
      <c r="AA103" s="122" t="s">
        <v>2472</v>
      </c>
      <c r="AB103" s="122" t="s">
        <v>2273</v>
      </c>
      <c r="AC103" s="123">
        <v>43294</v>
      </c>
    </row>
    <row r="104" spans="1:29" ht="33" x14ac:dyDescent="0.35">
      <c r="A104" s="124">
        <v>96</v>
      </c>
      <c r="B104" s="125" t="s">
        <v>174</v>
      </c>
      <c r="C104" s="126" t="s">
        <v>4218</v>
      </c>
      <c r="D104" s="127" t="s">
        <v>3051</v>
      </c>
      <c r="E104" s="128" t="s">
        <v>3064</v>
      </c>
      <c r="F104" s="129" t="s">
        <v>175</v>
      </c>
      <c r="G104" s="129" t="s">
        <v>175</v>
      </c>
      <c r="H104" s="130" t="s">
        <v>175</v>
      </c>
      <c r="I104" s="125" t="s">
        <v>2215</v>
      </c>
      <c r="J104" s="125" t="s">
        <v>64</v>
      </c>
      <c r="K104" s="125">
        <v>443</v>
      </c>
      <c r="L104" s="126">
        <v>443</v>
      </c>
      <c r="M104" s="129" t="s">
        <v>3053</v>
      </c>
      <c r="N104" s="131">
        <v>2382287.4818965299</v>
      </c>
      <c r="O104" s="131">
        <v>995478.26086956495</v>
      </c>
      <c r="P104" s="124">
        <v>3378000</v>
      </c>
      <c r="Q104" s="132">
        <f t="shared" si="7"/>
        <v>1294121.7391304343</v>
      </c>
      <c r="R104" s="132">
        <f t="shared" si="9"/>
        <v>3676409.2210269645</v>
      </c>
      <c r="S104" s="133">
        <f t="shared" si="8"/>
        <v>3676400</v>
      </c>
      <c r="T104" s="133">
        <f t="shared" si="10"/>
        <v>147056.36884107857</v>
      </c>
      <c r="U104" s="133">
        <f t="shared" si="11"/>
        <v>3823465.5898680431</v>
      </c>
      <c r="V104" s="133">
        <f t="shared" si="12"/>
        <v>3823400</v>
      </c>
      <c r="W104" s="133">
        <f t="shared" si="13"/>
        <v>3823400</v>
      </c>
      <c r="X104" s="133"/>
      <c r="Y104" s="134" t="s">
        <v>10</v>
      </c>
      <c r="Z104" s="122" t="s">
        <v>2272</v>
      </c>
      <c r="AA104" s="122" t="s">
        <v>2472</v>
      </c>
      <c r="AB104" s="122" t="s">
        <v>2273</v>
      </c>
      <c r="AC104" s="123">
        <v>43294</v>
      </c>
    </row>
    <row r="105" spans="1:29" ht="33" x14ac:dyDescent="0.35">
      <c r="A105" s="124">
        <v>97</v>
      </c>
      <c r="B105" s="125" t="s">
        <v>176</v>
      </c>
      <c r="C105" s="126" t="s">
        <v>4219</v>
      </c>
      <c r="D105" s="127" t="s">
        <v>3051</v>
      </c>
      <c r="E105" s="128" t="s">
        <v>3066</v>
      </c>
      <c r="F105" s="129" t="s">
        <v>177</v>
      </c>
      <c r="G105" s="129" t="s">
        <v>177</v>
      </c>
      <c r="H105" s="130" t="s">
        <v>177</v>
      </c>
      <c r="I105" s="125" t="s">
        <v>2215</v>
      </c>
      <c r="J105" s="125" t="s">
        <v>14</v>
      </c>
      <c r="K105" s="125">
        <v>443</v>
      </c>
      <c r="L105" s="126">
        <v>443</v>
      </c>
      <c r="M105" s="129" t="s">
        <v>3053</v>
      </c>
      <c r="N105" s="131">
        <v>2382287.4818965299</v>
      </c>
      <c r="O105" s="131">
        <v>995478.26086956495</v>
      </c>
      <c r="P105" s="124">
        <v>3378000</v>
      </c>
      <c r="Q105" s="132">
        <f t="shared" si="7"/>
        <v>1294121.7391304343</v>
      </c>
      <c r="R105" s="132">
        <f t="shared" si="9"/>
        <v>3676409.2210269645</v>
      </c>
      <c r="S105" s="133">
        <f t="shared" si="8"/>
        <v>3676400</v>
      </c>
      <c r="T105" s="133">
        <f t="shared" si="10"/>
        <v>147056.36884107857</v>
      </c>
      <c r="U105" s="133">
        <f t="shared" si="11"/>
        <v>3823465.5898680431</v>
      </c>
      <c r="V105" s="133">
        <f t="shared" si="12"/>
        <v>3823400</v>
      </c>
      <c r="W105" s="133">
        <f t="shared" si="13"/>
        <v>3823400</v>
      </c>
      <c r="X105" s="133"/>
      <c r="Y105" s="134" t="s">
        <v>10</v>
      </c>
      <c r="Z105" s="122" t="s">
        <v>2320</v>
      </c>
      <c r="AA105" s="122" t="s">
        <v>2472</v>
      </c>
      <c r="AB105" s="122" t="s">
        <v>2226</v>
      </c>
      <c r="AC105" s="123">
        <v>43294</v>
      </c>
    </row>
    <row r="106" spans="1:29" ht="33" x14ac:dyDescent="0.35">
      <c r="A106" s="124">
        <v>98</v>
      </c>
      <c r="B106" s="125" t="s">
        <v>178</v>
      </c>
      <c r="C106" s="126" t="s">
        <v>4220</v>
      </c>
      <c r="D106" s="127" t="s">
        <v>3051</v>
      </c>
      <c r="E106" s="128" t="s">
        <v>3068</v>
      </c>
      <c r="F106" s="129" t="s">
        <v>179</v>
      </c>
      <c r="G106" s="129" t="s">
        <v>179</v>
      </c>
      <c r="H106" s="130" t="s">
        <v>179</v>
      </c>
      <c r="I106" s="125" t="s">
        <v>2281</v>
      </c>
      <c r="J106" s="125" t="s">
        <v>14</v>
      </c>
      <c r="K106" s="125">
        <v>443</v>
      </c>
      <c r="L106" s="126">
        <v>443</v>
      </c>
      <c r="M106" s="129" t="s">
        <v>3053</v>
      </c>
      <c r="N106" s="131">
        <v>2382287.4818965299</v>
      </c>
      <c r="O106" s="131">
        <v>995478.26086956495</v>
      </c>
      <c r="P106" s="124">
        <v>3378000</v>
      </c>
      <c r="Q106" s="132">
        <f t="shared" si="7"/>
        <v>1294121.7391304343</v>
      </c>
      <c r="R106" s="132">
        <f t="shared" si="9"/>
        <v>3676409.2210269645</v>
      </c>
      <c r="S106" s="133">
        <f t="shared" si="8"/>
        <v>3676400</v>
      </c>
      <c r="T106" s="133">
        <f t="shared" si="10"/>
        <v>147056.36884107857</v>
      </c>
      <c r="U106" s="133">
        <f t="shared" si="11"/>
        <v>3823465.5898680431</v>
      </c>
      <c r="V106" s="133">
        <f t="shared" si="12"/>
        <v>3823400</v>
      </c>
      <c r="W106" s="133">
        <f t="shared" si="13"/>
        <v>3823400</v>
      </c>
      <c r="X106" s="133"/>
      <c r="Y106" s="134" t="s">
        <v>10</v>
      </c>
      <c r="Z106" s="122" t="s">
        <v>2320</v>
      </c>
      <c r="AA106" s="122" t="s">
        <v>2472</v>
      </c>
      <c r="AB106" s="122" t="s">
        <v>2218</v>
      </c>
      <c r="AC106" s="123">
        <v>43294</v>
      </c>
    </row>
    <row r="107" spans="1:29" ht="33" x14ac:dyDescent="0.35">
      <c r="A107" s="124">
        <v>99</v>
      </c>
      <c r="B107" s="125" t="s">
        <v>180</v>
      </c>
      <c r="C107" s="126" t="s">
        <v>4221</v>
      </c>
      <c r="D107" s="127" t="s">
        <v>3051</v>
      </c>
      <c r="E107" s="128" t="s">
        <v>3070</v>
      </c>
      <c r="F107" s="129" t="s">
        <v>171</v>
      </c>
      <c r="G107" s="129" t="s">
        <v>171</v>
      </c>
      <c r="H107" s="130" t="s">
        <v>171</v>
      </c>
      <c r="I107" s="125" t="s">
        <v>2215</v>
      </c>
      <c r="J107" s="125" t="s">
        <v>14</v>
      </c>
      <c r="K107" s="125">
        <v>443</v>
      </c>
      <c r="L107" s="126">
        <v>443</v>
      </c>
      <c r="M107" s="129" t="s">
        <v>3053</v>
      </c>
      <c r="N107" s="131">
        <v>2382287.4818965299</v>
      </c>
      <c r="O107" s="131">
        <v>995478.26086956495</v>
      </c>
      <c r="P107" s="124">
        <v>3378000</v>
      </c>
      <c r="Q107" s="132">
        <f t="shared" si="7"/>
        <v>1294121.7391304343</v>
      </c>
      <c r="R107" s="132">
        <f t="shared" si="9"/>
        <v>3676409.2210269645</v>
      </c>
      <c r="S107" s="133">
        <f t="shared" si="8"/>
        <v>3676400</v>
      </c>
      <c r="T107" s="133">
        <f t="shared" si="10"/>
        <v>147056.36884107857</v>
      </c>
      <c r="U107" s="133">
        <f t="shared" si="11"/>
        <v>3823465.5898680431</v>
      </c>
      <c r="V107" s="133">
        <f t="shared" si="12"/>
        <v>3823400</v>
      </c>
      <c r="W107" s="133">
        <f t="shared" si="13"/>
        <v>3823400</v>
      </c>
      <c r="X107" s="133"/>
      <c r="Y107" s="134" t="s">
        <v>10</v>
      </c>
      <c r="Z107" s="122" t="s">
        <v>2320</v>
      </c>
      <c r="AA107" s="122" t="s">
        <v>2472</v>
      </c>
      <c r="AB107" s="122" t="s">
        <v>2218</v>
      </c>
      <c r="AC107" s="123">
        <v>43294</v>
      </c>
    </row>
    <row r="108" spans="1:29" ht="33" x14ac:dyDescent="0.35">
      <c r="A108" s="124">
        <v>100</v>
      </c>
      <c r="B108" s="125" t="s">
        <v>181</v>
      </c>
      <c r="C108" s="126" t="s">
        <v>4222</v>
      </c>
      <c r="D108" s="127" t="s">
        <v>3051</v>
      </c>
      <c r="E108" s="128" t="s">
        <v>3072</v>
      </c>
      <c r="F108" s="129" t="s">
        <v>173</v>
      </c>
      <c r="G108" s="129" t="s">
        <v>173</v>
      </c>
      <c r="H108" s="130" t="s">
        <v>173</v>
      </c>
      <c r="I108" s="125" t="s">
        <v>2215</v>
      </c>
      <c r="J108" s="125" t="s">
        <v>14</v>
      </c>
      <c r="K108" s="125">
        <v>443</v>
      </c>
      <c r="L108" s="126">
        <v>443</v>
      </c>
      <c r="M108" s="129" t="s">
        <v>3053</v>
      </c>
      <c r="N108" s="131">
        <v>2382287.4818965299</v>
      </c>
      <c r="O108" s="131">
        <v>995478.26086956495</v>
      </c>
      <c r="P108" s="124">
        <v>3378000</v>
      </c>
      <c r="Q108" s="132">
        <f t="shared" si="7"/>
        <v>1294121.7391304343</v>
      </c>
      <c r="R108" s="132">
        <f t="shared" si="9"/>
        <v>3676409.2210269645</v>
      </c>
      <c r="S108" s="133">
        <f t="shared" si="8"/>
        <v>3676400</v>
      </c>
      <c r="T108" s="133">
        <f t="shared" si="10"/>
        <v>147056.36884107857</v>
      </c>
      <c r="U108" s="133">
        <f t="shared" si="11"/>
        <v>3823465.5898680431</v>
      </c>
      <c r="V108" s="133">
        <f t="shared" si="12"/>
        <v>3823400</v>
      </c>
      <c r="W108" s="133">
        <f t="shared" si="13"/>
        <v>3823400</v>
      </c>
      <c r="X108" s="133"/>
      <c r="Y108" s="134" t="s">
        <v>10</v>
      </c>
      <c r="Z108" s="122" t="s">
        <v>2320</v>
      </c>
      <c r="AA108" s="122" t="s">
        <v>2472</v>
      </c>
      <c r="AB108" s="122" t="s">
        <v>2218</v>
      </c>
      <c r="AC108" s="123">
        <v>43294</v>
      </c>
    </row>
    <row r="109" spans="1:29" ht="33" x14ac:dyDescent="0.35">
      <c r="A109" s="124">
        <v>101</v>
      </c>
      <c r="B109" s="125" t="s">
        <v>182</v>
      </c>
      <c r="C109" s="126" t="s">
        <v>4223</v>
      </c>
      <c r="D109" s="127" t="s">
        <v>3051</v>
      </c>
      <c r="E109" s="128" t="s">
        <v>3074</v>
      </c>
      <c r="F109" s="129" t="s">
        <v>175</v>
      </c>
      <c r="G109" s="129" t="s">
        <v>175</v>
      </c>
      <c r="H109" s="130" t="s">
        <v>175</v>
      </c>
      <c r="I109" s="125" t="s">
        <v>2215</v>
      </c>
      <c r="J109" s="125" t="s">
        <v>14</v>
      </c>
      <c r="K109" s="125">
        <v>443</v>
      </c>
      <c r="L109" s="126">
        <v>443</v>
      </c>
      <c r="M109" s="129" t="s">
        <v>3053</v>
      </c>
      <c r="N109" s="131">
        <v>2382287.4818965299</v>
      </c>
      <c r="O109" s="131">
        <v>995478.26086956495</v>
      </c>
      <c r="P109" s="124">
        <v>3378000</v>
      </c>
      <c r="Q109" s="132">
        <f t="shared" si="7"/>
        <v>1294121.7391304343</v>
      </c>
      <c r="R109" s="132">
        <f t="shared" si="9"/>
        <v>3676409.2210269645</v>
      </c>
      <c r="S109" s="133">
        <f t="shared" si="8"/>
        <v>3676400</v>
      </c>
      <c r="T109" s="133">
        <f t="shared" si="10"/>
        <v>147056.36884107857</v>
      </c>
      <c r="U109" s="133">
        <f t="shared" si="11"/>
        <v>3823465.5898680431</v>
      </c>
      <c r="V109" s="133">
        <f t="shared" si="12"/>
        <v>3823400</v>
      </c>
      <c r="W109" s="133">
        <f t="shared" si="13"/>
        <v>3823400</v>
      </c>
      <c r="X109" s="133"/>
      <c r="Y109" s="134" t="s">
        <v>10</v>
      </c>
      <c r="Z109" s="122" t="s">
        <v>2320</v>
      </c>
      <c r="AA109" s="122" t="s">
        <v>2472</v>
      </c>
      <c r="AB109" s="122" t="s">
        <v>2218</v>
      </c>
      <c r="AC109" s="123">
        <v>43294</v>
      </c>
    </row>
    <row r="110" spans="1:29" ht="33" x14ac:dyDescent="0.35">
      <c r="A110" s="124">
        <v>102</v>
      </c>
      <c r="B110" s="125" t="s">
        <v>183</v>
      </c>
      <c r="C110" s="126" t="s">
        <v>4224</v>
      </c>
      <c r="D110" s="127" t="s">
        <v>3051</v>
      </c>
      <c r="E110" s="128" t="s">
        <v>3076</v>
      </c>
      <c r="F110" s="129" t="s">
        <v>184</v>
      </c>
      <c r="G110" s="129" t="s">
        <v>184</v>
      </c>
      <c r="H110" s="130" t="s">
        <v>184</v>
      </c>
      <c r="I110" s="125" t="s">
        <v>2215</v>
      </c>
      <c r="J110" s="125" t="s">
        <v>64</v>
      </c>
      <c r="K110" s="125">
        <v>443</v>
      </c>
      <c r="L110" s="126">
        <v>443</v>
      </c>
      <c r="M110" s="129" t="s">
        <v>3053</v>
      </c>
      <c r="N110" s="131">
        <v>2382287.4818965299</v>
      </c>
      <c r="O110" s="131">
        <v>995478.26086956495</v>
      </c>
      <c r="P110" s="124">
        <v>3378000</v>
      </c>
      <c r="Q110" s="132">
        <f t="shared" si="7"/>
        <v>1294121.7391304343</v>
      </c>
      <c r="R110" s="132">
        <f t="shared" si="9"/>
        <v>3676409.2210269645</v>
      </c>
      <c r="S110" s="133">
        <f t="shared" si="8"/>
        <v>3676400</v>
      </c>
      <c r="T110" s="133">
        <f t="shared" si="10"/>
        <v>147056.36884107857</v>
      </c>
      <c r="U110" s="133">
        <f t="shared" si="11"/>
        <v>3823465.5898680431</v>
      </c>
      <c r="V110" s="133">
        <f t="shared" si="12"/>
        <v>3823400</v>
      </c>
      <c r="W110" s="133">
        <f t="shared" si="13"/>
        <v>3823400</v>
      </c>
      <c r="X110" s="133"/>
      <c r="Y110" s="134" t="s">
        <v>10</v>
      </c>
      <c r="Z110" s="122" t="s">
        <v>2320</v>
      </c>
      <c r="AA110" s="122" t="s">
        <v>2472</v>
      </c>
      <c r="AB110" s="122" t="s">
        <v>2226</v>
      </c>
      <c r="AC110" s="123">
        <v>43294</v>
      </c>
    </row>
    <row r="111" spans="1:29" ht="33" x14ac:dyDescent="0.35">
      <c r="A111" s="124">
        <v>103</v>
      </c>
      <c r="B111" s="125" t="s">
        <v>185</v>
      </c>
      <c r="C111" s="126" t="s">
        <v>4225</v>
      </c>
      <c r="D111" s="127" t="s">
        <v>3051</v>
      </c>
      <c r="E111" s="128" t="s">
        <v>3078</v>
      </c>
      <c r="F111" s="129" t="s">
        <v>186</v>
      </c>
      <c r="G111" s="129" t="s">
        <v>186</v>
      </c>
      <c r="H111" s="130" t="s">
        <v>3079</v>
      </c>
      <c r="I111" s="125" t="s">
        <v>2215</v>
      </c>
      <c r="J111" s="125" t="s">
        <v>14</v>
      </c>
      <c r="K111" s="125">
        <v>443</v>
      </c>
      <c r="L111" s="126">
        <v>443</v>
      </c>
      <c r="M111" s="129" t="s">
        <v>3053</v>
      </c>
      <c r="N111" s="131">
        <v>2382287.4818965299</v>
      </c>
      <c r="O111" s="131">
        <v>995478.26086956495</v>
      </c>
      <c r="P111" s="124">
        <v>3378000</v>
      </c>
      <c r="Q111" s="132">
        <f t="shared" si="7"/>
        <v>1294121.7391304343</v>
      </c>
      <c r="R111" s="132">
        <f t="shared" si="9"/>
        <v>3676409.2210269645</v>
      </c>
      <c r="S111" s="133">
        <f t="shared" si="8"/>
        <v>3676400</v>
      </c>
      <c r="T111" s="133">
        <f t="shared" si="10"/>
        <v>147056.36884107857</v>
      </c>
      <c r="U111" s="133">
        <f t="shared" si="11"/>
        <v>3823465.5898680431</v>
      </c>
      <c r="V111" s="133">
        <f t="shared" si="12"/>
        <v>3823400</v>
      </c>
      <c r="W111" s="133">
        <f t="shared" si="13"/>
        <v>3823400</v>
      </c>
      <c r="X111" s="133"/>
      <c r="Y111" s="134" t="s">
        <v>10</v>
      </c>
      <c r="Z111" s="122" t="s">
        <v>2216</v>
      </c>
      <c r="AA111" s="122" t="s">
        <v>2472</v>
      </c>
      <c r="AB111" s="122" t="s">
        <v>2226</v>
      </c>
      <c r="AC111" s="123">
        <v>43294</v>
      </c>
    </row>
    <row r="112" spans="1:29" ht="49.5" x14ac:dyDescent="0.35">
      <c r="A112" s="124">
        <v>104</v>
      </c>
      <c r="B112" s="125" t="s">
        <v>187</v>
      </c>
      <c r="C112" s="126" t="s">
        <v>4226</v>
      </c>
      <c r="D112" s="127" t="s">
        <v>3051</v>
      </c>
      <c r="E112" s="128" t="s">
        <v>3081</v>
      </c>
      <c r="F112" s="129" t="s">
        <v>188</v>
      </c>
      <c r="G112" s="129" t="s">
        <v>188</v>
      </c>
      <c r="H112" s="130" t="s">
        <v>3082</v>
      </c>
      <c r="I112" s="125" t="s">
        <v>2215</v>
      </c>
      <c r="J112" s="125" t="s">
        <v>14</v>
      </c>
      <c r="K112" s="125">
        <v>443</v>
      </c>
      <c r="L112" s="126">
        <v>443</v>
      </c>
      <c r="M112" s="129" t="s">
        <v>3053</v>
      </c>
      <c r="N112" s="131">
        <v>2382287.4818965299</v>
      </c>
      <c r="O112" s="131">
        <v>995478.26086956495</v>
      </c>
      <c r="P112" s="124">
        <v>3378000</v>
      </c>
      <c r="Q112" s="132">
        <f t="shared" si="7"/>
        <v>1294121.7391304343</v>
      </c>
      <c r="R112" s="132">
        <f t="shared" si="9"/>
        <v>3676409.2210269645</v>
      </c>
      <c r="S112" s="133">
        <f t="shared" si="8"/>
        <v>3676400</v>
      </c>
      <c r="T112" s="133">
        <f t="shared" si="10"/>
        <v>147056.36884107857</v>
      </c>
      <c r="U112" s="133">
        <f t="shared" si="11"/>
        <v>3823465.5898680431</v>
      </c>
      <c r="V112" s="133">
        <f t="shared" si="12"/>
        <v>3823400</v>
      </c>
      <c r="W112" s="133">
        <f t="shared" si="13"/>
        <v>3823400</v>
      </c>
      <c r="X112" s="133"/>
      <c r="Y112" s="134" t="s">
        <v>10</v>
      </c>
      <c r="Z112" s="122" t="s">
        <v>2216</v>
      </c>
      <c r="AA112" s="122" t="s">
        <v>2472</v>
      </c>
      <c r="AB112" s="122" t="s">
        <v>2226</v>
      </c>
      <c r="AC112" s="123">
        <v>43294</v>
      </c>
    </row>
    <row r="113" spans="1:29" ht="33" x14ac:dyDescent="0.35">
      <c r="A113" s="124">
        <v>105</v>
      </c>
      <c r="B113" s="125" t="s">
        <v>189</v>
      </c>
      <c r="C113" s="126" t="s">
        <v>4227</v>
      </c>
      <c r="D113" s="127" t="s">
        <v>3051</v>
      </c>
      <c r="E113" s="128" t="s">
        <v>3084</v>
      </c>
      <c r="F113" s="129" t="s">
        <v>190</v>
      </c>
      <c r="G113" s="129" t="s">
        <v>190</v>
      </c>
      <c r="H113" s="130" t="s">
        <v>190</v>
      </c>
      <c r="I113" s="125" t="s">
        <v>2215</v>
      </c>
      <c r="J113" s="125" t="s">
        <v>14</v>
      </c>
      <c r="K113" s="125">
        <v>443</v>
      </c>
      <c r="L113" s="126">
        <v>443</v>
      </c>
      <c r="M113" s="129" t="s">
        <v>3053</v>
      </c>
      <c r="N113" s="131">
        <v>2382287.4818965299</v>
      </c>
      <c r="O113" s="131">
        <v>995478.26086956495</v>
      </c>
      <c r="P113" s="124">
        <v>3378000</v>
      </c>
      <c r="Q113" s="132">
        <f t="shared" si="7"/>
        <v>1294121.7391304343</v>
      </c>
      <c r="R113" s="132">
        <f t="shared" si="9"/>
        <v>3676409.2210269645</v>
      </c>
      <c r="S113" s="133">
        <f t="shared" si="8"/>
        <v>3676400</v>
      </c>
      <c r="T113" s="133">
        <f t="shared" si="10"/>
        <v>147056.36884107857</v>
      </c>
      <c r="U113" s="133">
        <f t="shared" si="11"/>
        <v>3823465.5898680431</v>
      </c>
      <c r="V113" s="133">
        <f t="shared" si="12"/>
        <v>3823400</v>
      </c>
      <c r="W113" s="133">
        <f t="shared" si="13"/>
        <v>3823400</v>
      </c>
      <c r="X113" s="133"/>
      <c r="Y113" s="134" t="s">
        <v>10</v>
      </c>
      <c r="Z113" s="122" t="s">
        <v>2216</v>
      </c>
      <c r="AA113" s="122" t="s">
        <v>2472</v>
      </c>
      <c r="AB113" s="122" t="s">
        <v>2226</v>
      </c>
      <c r="AC113" s="123">
        <v>43294</v>
      </c>
    </row>
    <row r="114" spans="1:29" ht="33" x14ac:dyDescent="0.35">
      <c r="A114" s="124">
        <v>106</v>
      </c>
      <c r="B114" s="125" t="s">
        <v>191</v>
      </c>
      <c r="C114" s="126" t="s">
        <v>4228</v>
      </c>
      <c r="D114" s="127" t="s">
        <v>3247</v>
      </c>
      <c r="E114" s="128" t="s">
        <v>3248</v>
      </c>
      <c r="F114" s="129" t="s">
        <v>192</v>
      </c>
      <c r="G114" s="129" t="s">
        <v>192</v>
      </c>
      <c r="H114" s="130" t="s">
        <v>192</v>
      </c>
      <c r="I114" s="125" t="s">
        <v>2215</v>
      </c>
      <c r="J114" s="125" t="s">
        <v>14</v>
      </c>
      <c r="K114" s="125">
        <v>444</v>
      </c>
      <c r="L114" s="126">
        <v>444</v>
      </c>
      <c r="M114" s="129" t="s">
        <v>3249</v>
      </c>
      <c r="N114" s="131">
        <v>1569319.26202336</v>
      </c>
      <c r="O114" s="131">
        <v>358434.78260869603</v>
      </c>
      <c r="P114" s="124">
        <v>1928000</v>
      </c>
      <c r="Q114" s="132">
        <f t="shared" si="7"/>
        <v>465965.21739130485</v>
      </c>
      <c r="R114" s="132">
        <f t="shared" si="9"/>
        <v>2035284.4794146649</v>
      </c>
      <c r="S114" s="133">
        <f t="shared" si="8"/>
        <v>2035200</v>
      </c>
      <c r="T114" s="133">
        <f t="shared" si="10"/>
        <v>81411.379176586604</v>
      </c>
      <c r="U114" s="133">
        <f t="shared" si="11"/>
        <v>2116695.8585912515</v>
      </c>
      <c r="V114" s="133">
        <f t="shared" si="12"/>
        <v>2116600</v>
      </c>
      <c r="W114" s="133">
        <f t="shared" si="13"/>
        <v>2116600</v>
      </c>
      <c r="X114" s="133"/>
      <c r="Y114" s="134" t="s">
        <v>10</v>
      </c>
      <c r="Z114" s="122" t="s">
        <v>2272</v>
      </c>
      <c r="AA114" s="122" t="s">
        <v>2472</v>
      </c>
      <c r="AB114" s="122" t="s">
        <v>2273</v>
      </c>
      <c r="AC114" s="123">
        <v>43294</v>
      </c>
    </row>
    <row r="115" spans="1:29" ht="33" x14ac:dyDescent="0.35">
      <c r="A115" s="124">
        <v>107</v>
      </c>
      <c r="B115" s="125" t="s">
        <v>193</v>
      </c>
      <c r="C115" s="126" t="s">
        <v>4229</v>
      </c>
      <c r="D115" s="127" t="s">
        <v>3247</v>
      </c>
      <c r="E115" s="128" t="s">
        <v>3251</v>
      </c>
      <c r="F115" s="129" t="s">
        <v>194</v>
      </c>
      <c r="G115" s="129" t="s">
        <v>194</v>
      </c>
      <c r="H115" s="130" t="s">
        <v>194</v>
      </c>
      <c r="I115" s="125" t="s">
        <v>2215</v>
      </c>
      <c r="J115" s="125" t="s">
        <v>14</v>
      </c>
      <c r="K115" s="125">
        <v>444</v>
      </c>
      <c r="L115" s="126">
        <v>444</v>
      </c>
      <c r="M115" s="129" t="s">
        <v>3249</v>
      </c>
      <c r="N115" s="131">
        <v>1569319.26202336</v>
      </c>
      <c r="O115" s="131">
        <v>358434.78260869603</v>
      </c>
      <c r="P115" s="124">
        <v>1928000</v>
      </c>
      <c r="Q115" s="132">
        <f t="shared" si="7"/>
        <v>465965.21739130485</v>
      </c>
      <c r="R115" s="132">
        <f t="shared" si="9"/>
        <v>2035284.4794146649</v>
      </c>
      <c r="S115" s="133">
        <f t="shared" si="8"/>
        <v>2035200</v>
      </c>
      <c r="T115" s="133">
        <f t="shared" si="10"/>
        <v>81411.379176586604</v>
      </c>
      <c r="U115" s="133">
        <f t="shared" si="11"/>
        <v>2116695.8585912515</v>
      </c>
      <c r="V115" s="133">
        <f t="shared" si="12"/>
        <v>2116600</v>
      </c>
      <c r="W115" s="133">
        <f t="shared" si="13"/>
        <v>2116600</v>
      </c>
      <c r="X115" s="133"/>
      <c r="Y115" s="134" t="s">
        <v>10</v>
      </c>
      <c r="Z115" s="122" t="s">
        <v>2272</v>
      </c>
      <c r="AA115" s="122" t="s">
        <v>2472</v>
      </c>
      <c r="AB115" s="122" t="s">
        <v>2273</v>
      </c>
      <c r="AC115" s="123">
        <v>43294</v>
      </c>
    </row>
    <row r="116" spans="1:29" ht="33" x14ac:dyDescent="0.35">
      <c r="A116" s="124">
        <v>108</v>
      </c>
      <c r="B116" s="125" t="s">
        <v>195</v>
      </c>
      <c r="C116" s="126" t="s">
        <v>4230</v>
      </c>
      <c r="D116" s="127" t="s">
        <v>3247</v>
      </c>
      <c r="E116" s="128" t="s">
        <v>3253</v>
      </c>
      <c r="F116" s="129" t="s">
        <v>196</v>
      </c>
      <c r="G116" s="129" t="s">
        <v>196</v>
      </c>
      <c r="H116" s="130" t="s">
        <v>196</v>
      </c>
      <c r="I116" s="125" t="s">
        <v>2234</v>
      </c>
      <c r="J116" s="125" t="s">
        <v>14</v>
      </c>
      <c r="K116" s="125">
        <v>444</v>
      </c>
      <c r="L116" s="126">
        <v>444</v>
      </c>
      <c r="M116" s="129" t="s">
        <v>3249</v>
      </c>
      <c r="N116" s="131">
        <v>1569319.26202336</v>
      </c>
      <c r="O116" s="131">
        <v>358434.78260869603</v>
      </c>
      <c r="P116" s="124">
        <v>1928000</v>
      </c>
      <c r="Q116" s="132">
        <f t="shared" si="7"/>
        <v>465965.21739130485</v>
      </c>
      <c r="R116" s="132">
        <f t="shared" si="9"/>
        <v>2035284.4794146649</v>
      </c>
      <c r="S116" s="133">
        <f t="shared" si="8"/>
        <v>2035200</v>
      </c>
      <c r="T116" s="133">
        <f t="shared" si="10"/>
        <v>81411.379176586604</v>
      </c>
      <c r="U116" s="133">
        <f t="shared" si="11"/>
        <v>2116695.8585912515</v>
      </c>
      <c r="V116" s="133">
        <f t="shared" si="12"/>
        <v>2116600</v>
      </c>
      <c r="W116" s="133">
        <f t="shared" si="13"/>
        <v>2116600</v>
      </c>
      <c r="X116" s="133"/>
      <c r="Y116" s="134" t="s">
        <v>10</v>
      </c>
      <c r="Z116" s="122" t="s">
        <v>2272</v>
      </c>
      <c r="AA116" s="122" t="s">
        <v>2472</v>
      </c>
      <c r="AB116" s="122" t="s">
        <v>2273</v>
      </c>
      <c r="AC116" s="123">
        <v>43294</v>
      </c>
    </row>
    <row r="117" spans="1:29" ht="33" x14ac:dyDescent="0.35">
      <c r="A117" s="124">
        <v>109</v>
      </c>
      <c r="B117" s="125" t="s">
        <v>197</v>
      </c>
      <c r="C117" s="126" t="s">
        <v>4231</v>
      </c>
      <c r="D117" s="127" t="s">
        <v>3247</v>
      </c>
      <c r="E117" s="128" t="s">
        <v>3255</v>
      </c>
      <c r="F117" s="129" t="s">
        <v>198</v>
      </c>
      <c r="G117" s="129" t="s">
        <v>198</v>
      </c>
      <c r="H117" s="130" t="s">
        <v>198</v>
      </c>
      <c r="I117" s="125" t="s">
        <v>2234</v>
      </c>
      <c r="J117" s="125" t="s">
        <v>14</v>
      </c>
      <c r="K117" s="125">
        <v>444</v>
      </c>
      <c r="L117" s="126">
        <v>444</v>
      </c>
      <c r="M117" s="129" t="s">
        <v>3249</v>
      </c>
      <c r="N117" s="131">
        <v>1569319.26202336</v>
      </c>
      <c r="O117" s="131">
        <v>358434.78260869603</v>
      </c>
      <c r="P117" s="124">
        <v>1928000</v>
      </c>
      <c r="Q117" s="132">
        <f t="shared" si="7"/>
        <v>465965.21739130485</v>
      </c>
      <c r="R117" s="132">
        <f t="shared" si="9"/>
        <v>2035284.4794146649</v>
      </c>
      <c r="S117" s="133">
        <f t="shared" si="8"/>
        <v>2035200</v>
      </c>
      <c r="T117" s="133">
        <f t="shared" si="10"/>
        <v>81411.379176586604</v>
      </c>
      <c r="U117" s="133">
        <f t="shared" si="11"/>
        <v>2116695.8585912515</v>
      </c>
      <c r="V117" s="133">
        <f t="shared" si="12"/>
        <v>2116600</v>
      </c>
      <c r="W117" s="133">
        <f t="shared" si="13"/>
        <v>2116600</v>
      </c>
      <c r="X117" s="133"/>
      <c r="Y117" s="134" t="s">
        <v>10</v>
      </c>
      <c r="Z117" s="122" t="s">
        <v>2272</v>
      </c>
      <c r="AA117" s="122" t="s">
        <v>2472</v>
      </c>
      <c r="AB117" s="122" t="s">
        <v>2273</v>
      </c>
      <c r="AC117" s="123">
        <v>43294</v>
      </c>
    </row>
    <row r="118" spans="1:29" ht="33" x14ac:dyDescent="0.35">
      <c r="A118" s="124">
        <v>110</v>
      </c>
      <c r="B118" s="125" t="s">
        <v>199</v>
      </c>
      <c r="C118" s="126" t="s">
        <v>4232</v>
      </c>
      <c r="D118" s="127" t="s">
        <v>3247</v>
      </c>
      <c r="E118" s="128" t="s">
        <v>3257</v>
      </c>
      <c r="F118" s="129" t="s">
        <v>200</v>
      </c>
      <c r="G118" s="129" t="s">
        <v>200</v>
      </c>
      <c r="H118" s="130" t="s">
        <v>200</v>
      </c>
      <c r="I118" s="125" t="s">
        <v>2281</v>
      </c>
      <c r="J118" s="125" t="s">
        <v>14</v>
      </c>
      <c r="K118" s="125">
        <v>444</v>
      </c>
      <c r="L118" s="126">
        <v>444</v>
      </c>
      <c r="M118" s="129" t="s">
        <v>3249</v>
      </c>
      <c r="N118" s="131">
        <v>1569319.26202336</v>
      </c>
      <c r="O118" s="131">
        <v>358434.78260869603</v>
      </c>
      <c r="P118" s="124">
        <v>1928000</v>
      </c>
      <c r="Q118" s="132">
        <f t="shared" si="7"/>
        <v>465965.21739130485</v>
      </c>
      <c r="R118" s="132">
        <f t="shared" si="9"/>
        <v>2035284.4794146649</v>
      </c>
      <c r="S118" s="133">
        <f t="shared" si="8"/>
        <v>2035200</v>
      </c>
      <c r="T118" s="133">
        <f t="shared" si="10"/>
        <v>81411.379176586604</v>
      </c>
      <c r="U118" s="133">
        <f t="shared" si="11"/>
        <v>2116695.8585912515</v>
      </c>
      <c r="V118" s="133">
        <f t="shared" si="12"/>
        <v>2116600</v>
      </c>
      <c r="W118" s="133">
        <f t="shared" si="13"/>
        <v>2116600</v>
      </c>
      <c r="X118" s="133"/>
      <c r="Y118" s="134" t="s">
        <v>10</v>
      </c>
      <c r="Z118" s="122" t="s">
        <v>2272</v>
      </c>
      <c r="AA118" s="122" t="s">
        <v>2472</v>
      </c>
      <c r="AB118" s="122" t="s">
        <v>2273</v>
      </c>
      <c r="AC118" s="123">
        <v>43294</v>
      </c>
    </row>
    <row r="119" spans="1:29" ht="33" x14ac:dyDescent="0.35">
      <c r="A119" s="124">
        <v>111</v>
      </c>
      <c r="B119" s="125" t="s">
        <v>201</v>
      </c>
      <c r="C119" s="126" t="s">
        <v>4233</v>
      </c>
      <c r="D119" s="127" t="s">
        <v>3247</v>
      </c>
      <c r="E119" s="128" t="s">
        <v>3259</v>
      </c>
      <c r="F119" s="129" t="s">
        <v>202</v>
      </c>
      <c r="G119" s="129" t="s">
        <v>202</v>
      </c>
      <c r="H119" s="130" t="s">
        <v>3260</v>
      </c>
      <c r="I119" s="125" t="s">
        <v>2215</v>
      </c>
      <c r="J119" s="125" t="s">
        <v>14</v>
      </c>
      <c r="K119" s="125">
        <v>444</v>
      </c>
      <c r="L119" s="126">
        <v>444</v>
      </c>
      <c r="M119" s="129" t="s">
        <v>3249</v>
      </c>
      <c r="N119" s="131">
        <v>1569319.26202336</v>
      </c>
      <c r="O119" s="131">
        <v>358434.78260869603</v>
      </c>
      <c r="P119" s="124">
        <v>1928000</v>
      </c>
      <c r="Q119" s="132">
        <f t="shared" si="7"/>
        <v>465965.21739130485</v>
      </c>
      <c r="R119" s="132">
        <f t="shared" si="9"/>
        <v>2035284.4794146649</v>
      </c>
      <c r="S119" s="133">
        <f t="shared" si="8"/>
        <v>2035200</v>
      </c>
      <c r="T119" s="133">
        <f t="shared" si="10"/>
        <v>81411.379176586604</v>
      </c>
      <c r="U119" s="133">
        <f t="shared" si="11"/>
        <v>2116695.8585912515</v>
      </c>
      <c r="V119" s="133">
        <f t="shared" si="12"/>
        <v>2116600</v>
      </c>
      <c r="W119" s="133">
        <f t="shared" si="13"/>
        <v>2116600</v>
      </c>
      <c r="X119" s="133"/>
      <c r="Y119" s="134" t="s">
        <v>10</v>
      </c>
      <c r="Z119" s="122" t="s">
        <v>2320</v>
      </c>
      <c r="AA119" s="122" t="s">
        <v>2472</v>
      </c>
      <c r="AB119" s="122" t="s">
        <v>2226</v>
      </c>
      <c r="AC119" s="123">
        <v>43294</v>
      </c>
    </row>
    <row r="120" spans="1:29" ht="33" x14ac:dyDescent="0.35">
      <c r="A120" s="124">
        <v>112</v>
      </c>
      <c r="B120" s="125" t="s">
        <v>203</v>
      </c>
      <c r="C120" s="126" t="s">
        <v>4234</v>
      </c>
      <c r="D120" s="127" t="s">
        <v>3247</v>
      </c>
      <c r="E120" s="128" t="s">
        <v>3262</v>
      </c>
      <c r="F120" s="129" t="s">
        <v>204</v>
      </c>
      <c r="G120" s="129" t="s">
        <v>204</v>
      </c>
      <c r="H120" s="130" t="s">
        <v>204</v>
      </c>
      <c r="I120" s="125" t="s">
        <v>2281</v>
      </c>
      <c r="J120" s="125" t="s">
        <v>14</v>
      </c>
      <c r="K120" s="125">
        <v>444</v>
      </c>
      <c r="L120" s="126">
        <v>444</v>
      </c>
      <c r="M120" s="129" t="s">
        <v>3249</v>
      </c>
      <c r="N120" s="131">
        <v>1569319.26202336</v>
      </c>
      <c r="O120" s="131">
        <v>358434.78260869603</v>
      </c>
      <c r="P120" s="124">
        <v>1928000</v>
      </c>
      <c r="Q120" s="132">
        <f t="shared" si="7"/>
        <v>465965.21739130485</v>
      </c>
      <c r="R120" s="132">
        <f t="shared" si="9"/>
        <v>2035284.4794146649</v>
      </c>
      <c r="S120" s="133">
        <f t="shared" si="8"/>
        <v>2035200</v>
      </c>
      <c r="T120" s="133">
        <f t="shared" si="10"/>
        <v>81411.379176586604</v>
      </c>
      <c r="U120" s="133">
        <f t="shared" si="11"/>
        <v>2116695.8585912515</v>
      </c>
      <c r="V120" s="133">
        <f t="shared" si="12"/>
        <v>2116600</v>
      </c>
      <c r="W120" s="133">
        <f t="shared" si="13"/>
        <v>2116600</v>
      </c>
      <c r="X120" s="133"/>
      <c r="Y120" s="134" t="s">
        <v>10</v>
      </c>
      <c r="Z120" s="122" t="s">
        <v>2320</v>
      </c>
      <c r="AA120" s="122" t="s">
        <v>2472</v>
      </c>
      <c r="AB120" s="122" t="s">
        <v>2226</v>
      </c>
      <c r="AC120" s="123">
        <v>43294</v>
      </c>
    </row>
    <row r="121" spans="1:29" ht="33" x14ac:dyDescent="0.35">
      <c r="A121" s="124">
        <v>113</v>
      </c>
      <c r="B121" s="125" t="s">
        <v>205</v>
      </c>
      <c r="C121" s="126" t="s">
        <v>4235</v>
      </c>
      <c r="D121" s="127" t="s">
        <v>3247</v>
      </c>
      <c r="E121" s="128" t="s">
        <v>3264</v>
      </c>
      <c r="F121" s="129" t="s">
        <v>192</v>
      </c>
      <c r="G121" s="129" t="s">
        <v>192</v>
      </c>
      <c r="H121" s="130" t="s">
        <v>192</v>
      </c>
      <c r="I121" s="125" t="s">
        <v>2215</v>
      </c>
      <c r="J121" s="125" t="s">
        <v>9</v>
      </c>
      <c r="K121" s="125">
        <v>444</v>
      </c>
      <c r="L121" s="126">
        <v>444</v>
      </c>
      <c r="M121" s="129" t="s">
        <v>3249</v>
      </c>
      <c r="N121" s="131">
        <v>1569319.26202336</v>
      </c>
      <c r="O121" s="131">
        <v>358434.78260869603</v>
      </c>
      <c r="P121" s="124">
        <v>1928000</v>
      </c>
      <c r="Q121" s="132">
        <f t="shared" si="7"/>
        <v>465965.21739130485</v>
      </c>
      <c r="R121" s="132">
        <f t="shared" si="9"/>
        <v>2035284.4794146649</v>
      </c>
      <c r="S121" s="133">
        <f t="shared" si="8"/>
        <v>2035200</v>
      </c>
      <c r="T121" s="133">
        <f t="shared" si="10"/>
        <v>81411.379176586604</v>
      </c>
      <c r="U121" s="133">
        <f t="shared" si="11"/>
        <v>2116695.8585912515</v>
      </c>
      <c r="V121" s="133">
        <f t="shared" si="12"/>
        <v>2116600</v>
      </c>
      <c r="W121" s="133">
        <f t="shared" si="13"/>
        <v>2116600</v>
      </c>
      <c r="X121" s="133"/>
      <c r="Y121" s="134" t="s">
        <v>10</v>
      </c>
      <c r="Z121" s="122" t="s">
        <v>2320</v>
      </c>
      <c r="AA121" s="122" t="s">
        <v>2472</v>
      </c>
      <c r="AB121" s="122" t="s">
        <v>2218</v>
      </c>
      <c r="AC121" s="123">
        <v>43294</v>
      </c>
    </row>
    <row r="122" spans="1:29" ht="33" x14ac:dyDescent="0.35">
      <c r="A122" s="124">
        <v>114</v>
      </c>
      <c r="B122" s="125" t="s">
        <v>206</v>
      </c>
      <c r="C122" s="126" t="s">
        <v>4236</v>
      </c>
      <c r="D122" s="127" t="s">
        <v>3247</v>
      </c>
      <c r="E122" s="128" t="s">
        <v>3266</v>
      </c>
      <c r="F122" s="129" t="s">
        <v>207</v>
      </c>
      <c r="G122" s="129" t="s">
        <v>207</v>
      </c>
      <c r="H122" s="130" t="s">
        <v>207</v>
      </c>
      <c r="I122" s="125" t="s">
        <v>2215</v>
      </c>
      <c r="J122" s="125" t="s">
        <v>14</v>
      </c>
      <c r="K122" s="125">
        <v>444</v>
      </c>
      <c r="L122" s="126">
        <v>444</v>
      </c>
      <c r="M122" s="129" t="s">
        <v>3249</v>
      </c>
      <c r="N122" s="131">
        <v>1569319.26202336</v>
      </c>
      <c r="O122" s="131">
        <v>358434.78260869603</v>
      </c>
      <c r="P122" s="124">
        <v>1928000</v>
      </c>
      <c r="Q122" s="132">
        <f t="shared" si="7"/>
        <v>465965.21739130485</v>
      </c>
      <c r="R122" s="132">
        <f t="shared" si="9"/>
        <v>2035284.4794146649</v>
      </c>
      <c r="S122" s="133">
        <f t="shared" si="8"/>
        <v>2035200</v>
      </c>
      <c r="T122" s="133">
        <f t="shared" si="10"/>
        <v>81411.379176586604</v>
      </c>
      <c r="U122" s="133">
        <f t="shared" si="11"/>
        <v>2116695.8585912515</v>
      </c>
      <c r="V122" s="133">
        <f t="shared" si="12"/>
        <v>2116600</v>
      </c>
      <c r="W122" s="133">
        <f t="shared" si="13"/>
        <v>2116600</v>
      </c>
      <c r="X122" s="133"/>
      <c r="Y122" s="134" t="s">
        <v>10</v>
      </c>
      <c r="Z122" s="122" t="s">
        <v>2320</v>
      </c>
      <c r="AA122" s="122" t="s">
        <v>2472</v>
      </c>
      <c r="AB122" s="122" t="s">
        <v>2226</v>
      </c>
      <c r="AC122" s="123">
        <v>43294</v>
      </c>
    </row>
    <row r="123" spans="1:29" ht="33" x14ac:dyDescent="0.35">
      <c r="A123" s="124">
        <v>115</v>
      </c>
      <c r="B123" s="125" t="s">
        <v>208</v>
      </c>
      <c r="C123" s="126" t="s">
        <v>4237</v>
      </c>
      <c r="D123" s="127" t="s">
        <v>3247</v>
      </c>
      <c r="E123" s="128" t="s">
        <v>3268</v>
      </c>
      <c r="F123" s="129" t="s">
        <v>209</v>
      </c>
      <c r="G123" s="129" t="s">
        <v>209</v>
      </c>
      <c r="H123" s="130" t="s">
        <v>209</v>
      </c>
      <c r="I123" s="125" t="s">
        <v>2215</v>
      </c>
      <c r="J123" s="125" t="s">
        <v>14</v>
      </c>
      <c r="K123" s="125">
        <v>444</v>
      </c>
      <c r="L123" s="126">
        <v>444</v>
      </c>
      <c r="M123" s="129" t="s">
        <v>3249</v>
      </c>
      <c r="N123" s="131">
        <v>1569319.26202336</v>
      </c>
      <c r="O123" s="131">
        <v>358434.78260869603</v>
      </c>
      <c r="P123" s="124">
        <v>1928000</v>
      </c>
      <c r="Q123" s="132">
        <f t="shared" si="7"/>
        <v>465965.21739130485</v>
      </c>
      <c r="R123" s="132">
        <f t="shared" si="9"/>
        <v>2035284.4794146649</v>
      </c>
      <c r="S123" s="133">
        <f t="shared" si="8"/>
        <v>2035200</v>
      </c>
      <c r="T123" s="133">
        <f t="shared" si="10"/>
        <v>81411.379176586604</v>
      </c>
      <c r="U123" s="133">
        <f t="shared" si="11"/>
        <v>2116695.8585912515</v>
      </c>
      <c r="V123" s="133">
        <f t="shared" si="12"/>
        <v>2116600</v>
      </c>
      <c r="W123" s="133">
        <f t="shared" si="13"/>
        <v>2116600</v>
      </c>
      <c r="X123" s="133"/>
      <c r="Y123" s="134" t="s">
        <v>10</v>
      </c>
      <c r="Z123" s="122" t="s">
        <v>2320</v>
      </c>
      <c r="AA123" s="122" t="s">
        <v>2472</v>
      </c>
      <c r="AB123" s="122" t="s">
        <v>2218</v>
      </c>
      <c r="AC123" s="123">
        <v>43294</v>
      </c>
    </row>
    <row r="124" spans="1:29" ht="33" x14ac:dyDescent="0.35">
      <c r="A124" s="124">
        <v>116</v>
      </c>
      <c r="B124" s="125" t="s">
        <v>210</v>
      </c>
      <c r="C124" s="126" t="s">
        <v>4238</v>
      </c>
      <c r="D124" s="127" t="s">
        <v>3247</v>
      </c>
      <c r="E124" s="128" t="s">
        <v>3270</v>
      </c>
      <c r="F124" s="129" t="s">
        <v>198</v>
      </c>
      <c r="G124" s="129" t="s">
        <v>198</v>
      </c>
      <c r="H124" s="130" t="s">
        <v>198</v>
      </c>
      <c r="I124" s="125" t="s">
        <v>2234</v>
      </c>
      <c r="J124" s="125" t="s">
        <v>211</v>
      </c>
      <c r="K124" s="125">
        <v>444</v>
      </c>
      <c r="L124" s="126">
        <v>444</v>
      </c>
      <c r="M124" s="129" t="s">
        <v>3249</v>
      </c>
      <c r="N124" s="131">
        <v>1569319.26202336</v>
      </c>
      <c r="O124" s="131">
        <v>358434.78260869603</v>
      </c>
      <c r="P124" s="124">
        <v>1928000</v>
      </c>
      <c r="Q124" s="132">
        <f t="shared" si="7"/>
        <v>465965.21739130485</v>
      </c>
      <c r="R124" s="132">
        <f t="shared" si="9"/>
        <v>2035284.4794146649</v>
      </c>
      <c r="S124" s="133">
        <f t="shared" si="8"/>
        <v>2035200</v>
      </c>
      <c r="T124" s="133">
        <f t="shared" si="10"/>
        <v>81411.379176586604</v>
      </c>
      <c r="U124" s="133">
        <f t="shared" si="11"/>
        <v>2116695.8585912515</v>
      </c>
      <c r="V124" s="133">
        <f t="shared" si="12"/>
        <v>2116600</v>
      </c>
      <c r="W124" s="133">
        <f t="shared" si="13"/>
        <v>2116600</v>
      </c>
      <c r="X124" s="133"/>
      <c r="Y124" s="134" t="s">
        <v>10</v>
      </c>
      <c r="Z124" s="122" t="s">
        <v>2320</v>
      </c>
      <c r="AA124" s="122" t="s">
        <v>2472</v>
      </c>
      <c r="AB124" s="122" t="s">
        <v>2218</v>
      </c>
      <c r="AC124" s="123">
        <v>43294</v>
      </c>
    </row>
    <row r="125" spans="1:29" ht="33" x14ac:dyDescent="0.35">
      <c r="A125" s="124">
        <v>117</v>
      </c>
      <c r="B125" s="125" t="s">
        <v>212</v>
      </c>
      <c r="C125" s="126" t="s">
        <v>4239</v>
      </c>
      <c r="D125" s="127" t="s">
        <v>3247</v>
      </c>
      <c r="E125" s="128" t="s">
        <v>3272</v>
      </c>
      <c r="F125" s="129" t="s">
        <v>196</v>
      </c>
      <c r="G125" s="129" t="s">
        <v>196</v>
      </c>
      <c r="H125" s="130" t="s">
        <v>196</v>
      </c>
      <c r="I125" s="125" t="s">
        <v>2234</v>
      </c>
      <c r="J125" s="125" t="s">
        <v>9</v>
      </c>
      <c r="K125" s="125">
        <v>444</v>
      </c>
      <c r="L125" s="126">
        <v>444</v>
      </c>
      <c r="M125" s="129" t="s">
        <v>3249</v>
      </c>
      <c r="N125" s="131">
        <v>1569319.26202336</v>
      </c>
      <c r="O125" s="131">
        <v>358434.78260869603</v>
      </c>
      <c r="P125" s="124">
        <v>1928000</v>
      </c>
      <c r="Q125" s="132">
        <f t="shared" si="7"/>
        <v>465965.21739130485</v>
      </c>
      <c r="R125" s="132">
        <f t="shared" si="9"/>
        <v>2035284.4794146649</v>
      </c>
      <c r="S125" s="133">
        <f t="shared" si="8"/>
        <v>2035200</v>
      </c>
      <c r="T125" s="133">
        <f t="shared" si="10"/>
        <v>81411.379176586604</v>
      </c>
      <c r="U125" s="133">
        <f t="shared" si="11"/>
        <v>2116695.8585912515</v>
      </c>
      <c r="V125" s="133">
        <f t="shared" si="12"/>
        <v>2116600</v>
      </c>
      <c r="W125" s="133">
        <f t="shared" si="13"/>
        <v>2116600</v>
      </c>
      <c r="X125" s="133"/>
      <c r="Y125" s="134" t="s">
        <v>10</v>
      </c>
      <c r="Z125" s="122" t="s">
        <v>2320</v>
      </c>
      <c r="AA125" s="122" t="s">
        <v>2472</v>
      </c>
      <c r="AB125" s="122" t="s">
        <v>2218</v>
      </c>
      <c r="AC125" s="123">
        <v>43294</v>
      </c>
    </row>
    <row r="126" spans="1:29" ht="33" x14ac:dyDescent="0.35">
      <c r="A126" s="124">
        <v>118</v>
      </c>
      <c r="B126" s="125" t="s">
        <v>213</v>
      </c>
      <c r="C126" s="126" t="s">
        <v>4240</v>
      </c>
      <c r="D126" s="127" t="s">
        <v>3715</v>
      </c>
      <c r="E126" s="128" t="s">
        <v>3716</v>
      </c>
      <c r="F126" s="129" t="s">
        <v>214</v>
      </c>
      <c r="G126" s="129" t="s">
        <v>214</v>
      </c>
      <c r="H126" s="130" t="s">
        <v>214</v>
      </c>
      <c r="I126" s="125" t="s">
        <v>2215</v>
      </c>
      <c r="J126" s="125" t="s">
        <v>211</v>
      </c>
      <c r="K126" s="125">
        <v>445</v>
      </c>
      <c r="L126" s="126">
        <v>445</v>
      </c>
      <c r="M126" s="129" t="s">
        <v>3717</v>
      </c>
      <c r="N126" s="131">
        <v>1009458.41705861</v>
      </c>
      <c r="O126" s="131">
        <v>358434.78260869603</v>
      </c>
      <c r="P126" s="124">
        <v>1368000</v>
      </c>
      <c r="Q126" s="132">
        <f t="shared" si="7"/>
        <v>465965.21739130485</v>
      </c>
      <c r="R126" s="132">
        <f t="shared" si="9"/>
        <v>1475423.6344499148</v>
      </c>
      <c r="S126" s="133">
        <f t="shared" si="8"/>
        <v>1475400</v>
      </c>
      <c r="T126" s="133">
        <f t="shared" si="10"/>
        <v>59016.945377996592</v>
      </c>
      <c r="U126" s="133">
        <f t="shared" si="11"/>
        <v>1534440.5798279115</v>
      </c>
      <c r="V126" s="133">
        <f t="shared" si="12"/>
        <v>1534400</v>
      </c>
      <c r="W126" s="133">
        <f t="shared" si="13"/>
        <v>1534400</v>
      </c>
      <c r="X126" s="133"/>
      <c r="Y126" s="134" t="s">
        <v>215</v>
      </c>
      <c r="Z126" s="122" t="s">
        <v>2272</v>
      </c>
      <c r="AA126" s="122" t="s">
        <v>2472</v>
      </c>
      <c r="AB126" s="122" t="s">
        <v>2273</v>
      </c>
      <c r="AC126" s="123">
        <v>43294</v>
      </c>
    </row>
    <row r="127" spans="1:29" ht="33" x14ac:dyDescent="0.35">
      <c r="A127" s="124">
        <v>119</v>
      </c>
      <c r="B127" s="125" t="s">
        <v>216</v>
      </c>
      <c r="C127" s="126" t="s">
        <v>4241</v>
      </c>
      <c r="D127" s="127" t="s">
        <v>3715</v>
      </c>
      <c r="E127" s="128" t="s">
        <v>3719</v>
      </c>
      <c r="F127" s="129" t="s">
        <v>217</v>
      </c>
      <c r="G127" s="129" t="s">
        <v>217</v>
      </c>
      <c r="H127" s="130" t="s">
        <v>217</v>
      </c>
      <c r="I127" s="125" t="s">
        <v>2215</v>
      </c>
      <c r="J127" s="125" t="s">
        <v>9</v>
      </c>
      <c r="K127" s="125">
        <v>445</v>
      </c>
      <c r="L127" s="126">
        <v>445</v>
      </c>
      <c r="M127" s="129" t="s">
        <v>3717</v>
      </c>
      <c r="N127" s="131">
        <v>1009458.41705861</v>
      </c>
      <c r="O127" s="131">
        <v>358434.78260869603</v>
      </c>
      <c r="P127" s="124">
        <v>1368000</v>
      </c>
      <c r="Q127" s="132">
        <f t="shared" si="7"/>
        <v>465965.21739130485</v>
      </c>
      <c r="R127" s="132">
        <f t="shared" si="9"/>
        <v>1475423.6344499148</v>
      </c>
      <c r="S127" s="133">
        <f t="shared" si="8"/>
        <v>1475400</v>
      </c>
      <c r="T127" s="133">
        <f t="shared" si="10"/>
        <v>59016.945377996592</v>
      </c>
      <c r="U127" s="133">
        <f t="shared" si="11"/>
        <v>1534440.5798279115</v>
      </c>
      <c r="V127" s="133">
        <f t="shared" si="12"/>
        <v>1534400</v>
      </c>
      <c r="W127" s="133">
        <f t="shared" si="13"/>
        <v>1534400</v>
      </c>
      <c r="X127" s="133"/>
      <c r="Y127" s="134" t="s">
        <v>215</v>
      </c>
      <c r="Z127" s="122" t="s">
        <v>2320</v>
      </c>
      <c r="AA127" s="122" t="s">
        <v>2472</v>
      </c>
      <c r="AB127" s="122" t="s">
        <v>2226</v>
      </c>
      <c r="AC127" s="123">
        <v>43294</v>
      </c>
    </row>
    <row r="128" spans="1:29" ht="33" x14ac:dyDescent="0.35">
      <c r="A128" s="124">
        <v>120</v>
      </c>
      <c r="B128" s="125" t="s">
        <v>218</v>
      </c>
      <c r="C128" s="126" t="s">
        <v>4242</v>
      </c>
      <c r="D128" s="127" t="s">
        <v>3715</v>
      </c>
      <c r="E128" s="128" t="s">
        <v>3721</v>
      </c>
      <c r="F128" s="129" t="s">
        <v>219</v>
      </c>
      <c r="G128" s="129" t="s">
        <v>219</v>
      </c>
      <c r="H128" s="130" t="s">
        <v>219</v>
      </c>
      <c r="I128" s="125" t="s">
        <v>2234</v>
      </c>
      <c r="J128" s="125" t="s">
        <v>14</v>
      </c>
      <c r="K128" s="125">
        <v>445</v>
      </c>
      <c r="L128" s="126">
        <v>445</v>
      </c>
      <c r="M128" s="129" t="s">
        <v>3717</v>
      </c>
      <c r="N128" s="131">
        <v>1009458.41705861</v>
      </c>
      <c r="O128" s="131">
        <v>358434.78260869603</v>
      </c>
      <c r="P128" s="124">
        <v>1368000</v>
      </c>
      <c r="Q128" s="132">
        <f t="shared" si="7"/>
        <v>465965.21739130485</v>
      </c>
      <c r="R128" s="132">
        <f t="shared" si="9"/>
        <v>1475423.6344499148</v>
      </c>
      <c r="S128" s="133">
        <f t="shared" si="8"/>
        <v>1475400</v>
      </c>
      <c r="T128" s="133">
        <f t="shared" si="10"/>
        <v>59016.945377996592</v>
      </c>
      <c r="U128" s="133">
        <f t="shared" si="11"/>
        <v>1534440.5798279115</v>
      </c>
      <c r="V128" s="133">
        <f t="shared" si="12"/>
        <v>1534400</v>
      </c>
      <c r="W128" s="133">
        <f t="shared" si="13"/>
        <v>1534400</v>
      </c>
      <c r="X128" s="133"/>
      <c r="Y128" s="134" t="s">
        <v>215</v>
      </c>
      <c r="Z128" s="122" t="s">
        <v>2320</v>
      </c>
      <c r="AA128" s="122" t="s">
        <v>2472</v>
      </c>
      <c r="AB128" s="122" t="s">
        <v>2226</v>
      </c>
      <c r="AC128" s="123">
        <v>43294</v>
      </c>
    </row>
    <row r="129" spans="1:29" ht="33" x14ac:dyDescent="0.35">
      <c r="A129" s="124">
        <v>121</v>
      </c>
      <c r="B129" s="125" t="s">
        <v>220</v>
      </c>
      <c r="C129" s="126" t="s">
        <v>4243</v>
      </c>
      <c r="D129" s="127" t="s">
        <v>3715</v>
      </c>
      <c r="E129" s="128" t="s">
        <v>3723</v>
      </c>
      <c r="F129" s="129" t="s">
        <v>221</v>
      </c>
      <c r="G129" s="129" t="s">
        <v>221</v>
      </c>
      <c r="H129" s="130" t="s">
        <v>221</v>
      </c>
      <c r="I129" s="125" t="s">
        <v>2234</v>
      </c>
      <c r="J129" s="125" t="s">
        <v>9</v>
      </c>
      <c r="K129" s="125">
        <v>445</v>
      </c>
      <c r="L129" s="126">
        <v>445</v>
      </c>
      <c r="M129" s="129" t="s">
        <v>3717</v>
      </c>
      <c r="N129" s="131">
        <v>1009458.41705861</v>
      </c>
      <c r="O129" s="131">
        <v>358434.78260869603</v>
      </c>
      <c r="P129" s="124">
        <v>1368000</v>
      </c>
      <c r="Q129" s="132">
        <f t="shared" si="7"/>
        <v>465965.21739130485</v>
      </c>
      <c r="R129" s="132">
        <f t="shared" si="9"/>
        <v>1475423.6344499148</v>
      </c>
      <c r="S129" s="133">
        <f t="shared" si="8"/>
        <v>1475400</v>
      </c>
      <c r="T129" s="133">
        <f t="shared" si="10"/>
        <v>59016.945377996592</v>
      </c>
      <c r="U129" s="133">
        <f t="shared" si="11"/>
        <v>1534440.5798279115</v>
      </c>
      <c r="V129" s="133">
        <f t="shared" si="12"/>
        <v>1534400</v>
      </c>
      <c r="W129" s="133">
        <f t="shared" si="13"/>
        <v>1534400</v>
      </c>
      <c r="X129" s="133"/>
      <c r="Y129" s="134" t="s">
        <v>215</v>
      </c>
      <c r="Z129" s="122" t="s">
        <v>2320</v>
      </c>
      <c r="AA129" s="122" t="s">
        <v>2472</v>
      </c>
      <c r="AB129" s="122" t="s">
        <v>2226</v>
      </c>
      <c r="AC129" s="123">
        <v>43294</v>
      </c>
    </row>
    <row r="130" spans="1:29" ht="33" x14ac:dyDescent="0.35">
      <c r="A130" s="124">
        <v>122</v>
      </c>
      <c r="B130" s="125" t="s">
        <v>222</v>
      </c>
      <c r="C130" s="126" t="s">
        <v>4244</v>
      </c>
      <c r="D130" s="127" t="s">
        <v>3715</v>
      </c>
      <c r="E130" s="128" t="s">
        <v>3725</v>
      </c>
      <c r="F130" s="129" t="s">
        <v>223</v>
      </c>
      <c r="G130" s="129" t="s">
        <v>223</v>
      </c>
      <c r="H130" s="130" t="s">
        <v>223</v>
      </c>
      <c r="I130" s="125" t="s">
        <v>2234</v>
      </c>
      <c r="J130" s="125" t="s">
        <v>9</v>
      </c>
      <c r="K130" s="125">
        <v>445</v>
      </c>
      <c r="L130" s="126">
        <v>445</v>
      </c>
      <c r="M130" s="129" t="s">
        <v>3717</v>
      </c>
      <c r="N130" s="131">
        <v>1009458.41705861</v>
      </c>
      <c r="O130" s="131">
        <v>358434.78260869603</v>
      </c>
      <c r="P130" s="124">
        <v>1368000</v>
      </c>
      <c r="Q130" s="132">
        <f t="shared" si="7"/>
        <v>465965.21739130485</v>
      </c>
      <c r="R130" s="132">
        <f t="shared" si="9"/>
        <v>1475423.6344499148</v>
      </c>
      <c r="S130" s="133">
        <f t="shared" si="8"/>
        <v>1475400</v>
      </c>
      <c r="T130" s="133">
        <f t="shared" si="10"/>
        <v>59016.945377996592</v>
      </c>
      <c r="U130" s="133">
        <f t="shared" si="11"/>
        <v>1534440.5798279115</v>
      </c>
      <c r="V130" s="133">
        <f t="shared" si="12"/>
        <v>1534400</v>
      </c>
      <c r="W130" s="133">
        <f t="shared" si="13"/>
        <v>1534400</v>
      </c>
      <c r="X130" s="133"/>
      <c r="Y130" s="134" t="s">
        <v>215</v>
      </c>
      <c r="Z130" s="122" t="s">
        <v>2320</v>
      </c>
      <c r="AA130" s="122" t="s">
        <v>2472</v>
      </c>
      <c r="AB130" s="122" t="s">
        <v>2226</v>
      </c>
      <c r="AC130" s="123">
        <v>43294</v>
      </c>
    </row>
    <row r="131" spans="1:29" ht="33" x14ac:dyDescent="0.35">
      <c r="A131" s="124">
        <v>123</v>
      </c>
      <c r="B131" s="125" t="s">
        <v>224</v>
      </c>
      <c r="C131" s="126" t="s">
        <v>4245</v>
      </c>
      <c r="D131" s="127" t="s">
        <v>3715</v>
      </c>
      <c r="E131" s="128" t="s">
        <v>3727</v>
      </c>
      <c r="F131" s="129" t="s">
        <v>225</v>
      </c>
      <c r="G131" s="129" t="s">
        <v>225</v>
      </c>
      <c r="H131" s="130" t="s">
        <v>225</v>
      </c>
      <c r="I131" s="125" t="s">
        <v>2215</v>
      </c>
      <c r="J131" s="125" t="s">
        <v>14</v>
      </c>
      <c r="K131" s="125">
        <v>445</v>
      </c>
      <c r="L131" s="126">
        <v>445</v>
      </c>
      <c r="M131" s="129" t="s">
        <v>3717</v>
      </c>
      <c r="N131" s="131">
        <v>1009458.41705861</v>
      </c>
      <c r="O131" s="131">
        <v>358434.78260869603</v>
      </c>
      <c r="P131" s="124">
        <v>1368000</v>
      </c>
      <c r="Q131" s="132">
        <f t="shared" si="7"/>
        <v>465965.21739130485</v>
      </c>
      <c r="R131" s="132">
        <f t="shared" si="9"/>
        <v>1475423.6344499148</v>
      </c>
      <c r="S131" s="133">
        <f t="shared" si="8"/>
        <v>1475400</v>
      </c>
      <c r="T131" s="133">
        <f t="shared" si="10"/>
        <v>59016.945377996592</v>
      </c>
      <c r="U131" s="133">
        <f t="shared" si="11"/>
        <v>1534440.5798279115</v>
      </c>
      <c r="V131" s="133">
        <f t="shared" si="12"/>
        <v>1534400</v>
      </c>
      <c r="W131" s="133">
        <f t="shared" si="13"/>
        <v>1534400</v>
      </c>
      <c r="X131" s="133"/>
      <c r="Y131" s="134" t="s">
        <v>215</v>
      </c>
      <c r="Z131" s="122" t="s">
        <v>2320</v>
      </c>
      <c r="AA131" s="122" t="s">
        <v>2472</v>
      </c>
      <c r="AB131" s="122" t="s">
        <v>2226</v>
      </c>
      <c r="AC131" s="123">
        <v>43294</v>
      </c>
    </row>
    <row r="132" spans="1:29" ht="33" x14ac:dyDescent="0.35">
      <c r="A132" s="124">
        <v>124</v>
      </c>
      <c r="B132" s="125" t="s">
        <v>226</v>
      </c>
      <c r="C132" s="126" t="s">
        <v>4246</v>
      </c>
      <c r="D132" s="127" t="s">
        <v>3715</v>
      </c>
      <c r="E132" s="128" t="s">
        <v>3729</v>
      </c>
      <c r="F132" s="129" t="s">
        <v>227</v>
      </c>
      <c r="G132" s="129" t="s">
        <v>227</v>
      </c>
      <c r="H132" s="130" t="s">
        <v>227</v>
      </c>
      <c r="I132" s="125" t="s">
        <v>2234</v>
      </c>
      <c r="J132" s="125" t="s">
        <v>14</v>
      </c>
      <c r="K132" s="125">
        <v>445</v>
      </c>
      <c r="L132" s="126">
        <v>445</v>
      </c>
      <c r="M132" s="129" t="s">
        <v>3717</v>
      </c>
      <c r="N132" s="131">
        <v>1009458.41705861</v>
      </c>
      <c r="O132" s="131">
        <v>358434.78260869603</v>
      </c>
      <c r="P132" s="124">
        <v>1368000</v>
      </c>
      <c r="Q132" s="132">
        <f t="shared" si="7"/>
        <v>465965.21739130485</v>
      </c>
      <c r="R132" s="132">
        <f t="shared" si="9"/>
        <v>1475423.6344499148</v>
      </c>
      <c r="S132" s="133">
        <f t="shared" si="8"/>
        <v>1475400</v>
      </c>
      <c r="T132" s="133">
        <f t="shared" si="10"/>
        <v>59016.945377996592</v>
      </c>
      <c r="U132" s="133">
        <f t="shared" si="11"/>
        <v>1534440.5798279115</v>
      </c>
      <c r="V132" s="133">
        <f t="shared" si="12"/>
        <v>1534400</v>
      </c>
      <c r="W132" s="133">
        <f t="shared" si="13"/>
        <v>1534400</v>
      </c>
      <c r="X132" s="133"/>
      <c r="Y132" s="134" t="s">
        <v>215</v>
      </c>
      <c r="Z132" s="122" t="s">
        <v>2320</v>
      </c>
      <c r="AA132" s="122" t="s">
        <v>2472</v>
      </c>
      <c r="AB132" s="122" t="s">
        <v>2226</v>
      </c>
      <c r="AC132" s="123">
        <v>43294</v>
      </c>
    </row>
    <row r="133" spans="1:29" ht="33" x14ac:dyDescent="0.35">
      <c r="A133" s="124">
        <v>125</v>
      </c>
      <c r="B133" s="125" t="s">
        <v>228</v>
      </c>
      <c r="C133" s="126" t="s">
        <v>4247</v>
      </c>
      <c r="D133" s="127" t="s">
        <v>3715</v>
      </c>
      <c r="E133" s="128" t="s">
        <v>3731</v>
      </c>
      <c r="F133" s="129" t="s">
        <v>229</v>
      </c>
      <c r="G133" s="129" t="s">
        <v>229</v>
      </c>
      <c r="H133" s="130" t="s">
        <v>229</v>
      </c>
      <c r="I133" s="125" t="s">
        <v>2234</v>
      </c>
      <c r="J133" s="125" t="s">
        <v>9</v>
      </c>
      <c r="K133" s="125">
        <v>445</v>
      </c>
      <c r="L133" s="126">
        <v>445</v>
      </c>
      <c r="M133" s="129" t="s">
        <v>3717</v>
      </c>
      <c r="N133" s="131">
        <v>1009458.41705861</v>
      </c>
      <c r="O133" s="131">
        <v>358434.78260869603</v>
      </c>
      <c r="P133" s="124">
        <v>1368000</v>
      </c>
      <c r="Q133" s="132">
        <f t="shared" si="7"/>
        <v>465965.21739130485</v>
      </c>
      <c r="R133" s="132">
        <f t="shared" si="9"/>
        <v>1475423.6344499148</v>
      </c>
      <c r="S133" s="133">
        <f t="shared" si="8"/>
        <v>1475400</v>
      </c>
      <c r="T133" s="133">
        <f t="shared" si="10"/>
        <v>59016.945377996592</v>
      </c>
      <c r="U133" s="133">
        <f t="shared" si="11"/>
        <v>1534440.5798279115</v>
      </c>
      <c r="V133" s="133">
        <f t="shared" si="12"/>
        <v>1534400</v>
      </c>
      <c r="W133" s="133">
        <f t="shared" si="13"/>
        <v>1534400</v>
      </c>
      <c r="X133" s="133"/>
      <c r="Y133" s="134" t="s">
        <v>215</v>
      </c>
      <c r="Z133" s="122" t="s">
        <v>2320</v>
      </c>
      <c r="AA133" s="122" t="s">
        <v>2472</v>
      </c>
      <c r="AB133" s="122" t="s">
        <v>2226</v>
      </c>
      <c r="AC133" s="123">
        <v>43294</v>
      </c>
    </row>
    <row r="134" spans="1:29" ht="33" x14ac:dyDescent="0.35">
      <c r="A134" s="124">
        <v>126</v>
      </c>
      <c r="B134" s="125" t="s">
        <v>230</v>
      </c>
      <c r="C134" s="126" t="s">
        <v>4248</v>
      </c>
      <c r="D134" s="127" t="s">
        <v>3715</v>
      </c>
      <c r="E134" s="128" t="s">
        <v>3733</v>
      </c>
      <c r="F134" s="129" t="s">
        <v>231</v>
      </c>
      <c r="G134" s="129" t="s">
        <v>231</v>
      </c>
      <c r="H134" s="130" t="s">
        <v>231</v>
      </c>
      <c r="I134" s="125" t="s">
        <v>2215</v>
      </c>
      <c r="J134" s="125" t="s">
        <v>9</v>
      </c>
      <c r="K134" s="125">
        <v>445</v>
      </c>
      <c r="L134" s="126">
        <v>445</v>
      </c>
      <c r="M134" s="129" t="s">
        <v>3717</v>
      </c>
      <c r="N134" s="131">
        <v>1009458.41705861</v>
      </c>
      <c r="O134" s="131">
        <v>358434.78260869603</v>
      </c>
      <c r="P134" s="124">
        <v>1368000</v>
      </c>
      <c r="Q134" s="132">
        <f t="shared" si="7"/>
        <v>465965.21739130485</v>
      </c>
      <c r="R134" s="132">
        <f t="shared" si="9"/>
        <v>1475423.6344499148</v>
      </c>
      <c r="S134" s="133">
        <f t="shared" si="8"/>
        <v>1475400</v>
      </c>
      <c r="T134" s="133">
        <f t="shared" si="10"/>
        <v>59016.945377996592</v>
      </c>
      <c r="U134" s="133">
        <f t="shared" si="11"/>
        <v>1534440.5798279115</v>
      </c>
      <c r="V134" s="133">
        <f t="shared" si="12"/>
        <v>1534400</v>
      </c>
      <c r="W134" s="133">
        <f t="shared" si="13"/>
        <v>1534400</v>
      </c>
      <c r="X134" s="133"/>
      <c r="Y134" s="134" t="s">
        <v>215</v>
      </c>
      <c r="Z134" s="122" t="s">
        <v>2320</v>
      </c>
      <c r="AA134" s="122" t="s">
        <v>2472</v>
      </c>
      <c r="AB134" s="122" t="s">
        <v>2226</v>
      </c>
      <c r="AC134" s="123">
        <v>43294</v>
      </c>
    </row>
    <row r="135" spans="1:29" ht="33" x14ac:dyDescent="0.35">
      <c r="A135" s="124">
        <v>127</v>
      </c>
      <c r="B135" s="125" t="s">
        <v>232</v>
      </c>
      <c r="C135" s="126" t="s">
        <v>4249</v>
      </c>
      <c r="D135" s="127" t="s">
        <v>3715</v>
      </c>
      <c r="E135" s="128" t="s">
        <v>3735</v>
      </c>
      <c r="F135" s="129" t="s">
        <v>233</v>
      </c>
      <c r="G135" s="129" t="s">
        <v>233</v>
      </c>
      <c r="H135" s="130" t="s">
        <v>233</v>
      </c>
      <c r="I135" s="125" t="s">
        <v>2281</v>
      </c>
      <c r="J135" s="125" t="s">
        <v>14</v>
      </c>
      <c r="K135" s="125">
        <v>445</v>
      </c>
      <c r="L135" s="126">
        <v>445</v>
      </c>
      <c r="M135" s="129" t="s">
        <v>3717</v>
      </c>
      <c r="N135" s="131">
        <v>1009458.41705861</v>
      </c>
      <c r="O135" s="131">
        <v>358434.78260869603</v>
      </c>
      <c r="P135" s="124">
        <v>1368000</v>
      </c>
      <c r="Q135" s="132">
        <f t="shared" si="7"/>
        <v>465965.21739130485</v>
      </c>
      <c r="R135" s="132">
        <f t="shared" si="9"/>
        <v>1475423.6344499148</v>
      </c>
      <c r="S135" s="133">
        <f t="shared" si="8"/>
        <v>1475400</v>
      </c>
      <c r="T135" s="133">
        <f t="shared" si="10"/>
        <v>59016.945377996592</v>
      </c>
      <c r="U135" s="133">
        <f t="shared" si="11"/>
        <v>1534440.5798279115</v>
      </c>
      <c r="V135" s="133">
        <f t="shared" si="12"/>
        <v>1534400</v>
      </c>
      <c r="W135" s="133">
        <f t="shared" si="13"/>
        <v>1534400</v>
      </c>
      <c r="X135" s="133"/>
      <c r="Y135" s="135" t="s">
        <v>234</v>
      </c>
      <c r="Z135" s="122" t="s">
        <v>2320</v>
      </c>
      <c r="AA135" s="122" t="s">
        <v>2472</v>
      </c>
      <c r="AB135" s="122" t="s">
        <v>2226</v>
      </c>
      <c r="AC135" s="123">
        <v>43294</v>
      </c>
    </row>
    <row r="136" spans="1:29" ht="33" x14ac:dyDescent="0.35">
      <c r="A136" s="124">
        <v>128</v>
      </c>
      <c r="B136" s="125" t="s">
        <v>235</v>
      </c>
      <c r="C136" s="126" t="s">
        <v>4250</v>
      </c>
      <c r="D136" s="127" t="s">
        <v>3715</v>
      </c>
      <c r="E136" s="128" t="s">
        <v>3737</v>
      </c>
      <c r="F136" s="129" t="s">
        <v>236</v>
      </c>
      <c r="G136" s="129" t="s">
        <v>236</v>
      </c>
      <c r="H136" s="130" t="s">
        <v>236</v>
      </c>
      <c r="I136" s="125" t="s">
        <v>2215</v>
      </c>
      <c r="J136" s="125" t="s">
        <v>14</v>
      </c>
      <c r="K136" s="125">
        <v>445</v>
      </c>
      <c r="L136" s="126">
        <v>445</v>
      </c>
      <c r="M136" s="129" t="s">
        <v>3717</v>
      </c>
      <c r="N136" s="131">
        <v>1009458.41705861</v>
      </c>
      <c r="O136" s="131">
        <v>358434.78260869603</v>
      </c>
      <c r="P136" s="124">
        <v>1368000</v>
      </c>
      <c r="Q136" s="132">
        <f t="shared" si="7"/>
        <v>465965.21739130485</v>
      </c>
      <c r="R136" s="132">
        <f t="shared" si="9"/>
        <v>1475423.6344499148</v>
      </c>
      <c r="S136" s="133">
        <f t="shared" si="8"/>
        <v>1475400</v>
      </c>
      <c r="T136" s="133">
        <f t="shared" si="10"/>
        <v>59016.945377996592</v>
      </c>
      <c r="U136" s="133">
        <f t="shared" si="11"/>
        <v>1534440.5798279115</v>
      </c>
      <c r="V136" s="133">
        <f t="shared" si="12"/>
        <v>1534400</v>
      </c>
      <c r="W136" s="133">
        <f t="shared" si="13"/>
        <v>1534400</v>
      </c>
      <c r="X136" s="133"/>
      <c r="Y136" s="134" t="s">
        <v>215</v>
      </c>
      <c r="Z136" s="122" t="s">
        <v>2320</v>
      </c>
      <c r="AA136" s="122" t="s">
        <v>2472</v>
      </c>
      <c r="AB136" s="122" t="s">
        <v>2226</v>
      </c>
      <c r="AC136" s="123">
        <v>43294</v>
      </c>
    </row>
    <row r="137" spans="1:29" ht="33" x14ac:dyDescent="0.35">
      <c r="A137" s="124">
        <v>129</v>
      </c>
      <c r="B137" s="125" t="s">
        <v>237</v>
      </c>
      <c r="C137" s="126" t="s">
        <v>4251</v>
      </c>
      <c r="D137" s="127" t="s">
        <v>3715</v>
      </c>
      <c r="E137" s="128" t="s">
        <v>3739</v>
      </c>
      <c r="F137" s="129" t="s">
        <v>238</v>
      </c>
      <c r="G137" s="129" t="s">
        <v>238</v>
      </c>
      <c r="H137" s="130" t="s">
        <v>238</v>
      </c>
      <c r="I137" s="125" t="s">
        <v>2215</v>
      </c>
      <c r="J137" s="125" t="s">
        <v>9</v>
      </c>
      <c r="K137" s="125">
        <v>445</v>
      </c>
      <c r="L137" s="126">
        <v>445</v>
      </c>
      <c r="M137" s="129" t="s">
        <v>3717</v>
      </c>
      <c r="N137" s="131">
        <v>1009458.41705861</v>
      </c>
      <c r="O137" s="131">
        <v>358434.78260869603</v>
      </c>
      <c r="P137" s="124">
        <v>1368000</v>
      </c>
      <c r="Q137" s="132">
        <f t="shared" ref="Q137:Q200" si="14">+O137/1800000*2340000</f>
        <v>465965.21739130485</v>
      </c>
      <c r="R137" s="132">
        <f t="shared" si="9"/>
        <v>1475423.6344499148</v>
      </c>
      <c r="S137" s="133">
        <f t="shared" ref="S137:S200" si="15">ROUNDDOWN(R137,-2)</f>
        <v>1475400</v>
      </c>
      <c r="T137" s="133">
        <f t="shared" si="10"/>
        <v>59016.945377996592</v>
      </c>
      <c r="U137" s="133">
        <f t="shared" si="11"/>
        <v>1534440.5798279115</v>
      </c>
      <c r="V137" s="133">
        <f t="shared" si="12"/>
        <v>1534400</v>
      </c>
      <c r="W137" s="133">
        <f t="shared" si="13"/>
        <v>1534400</v>
      </c>
      <c r="X137" s="133"/>
      <c r="Y137" s="134" t="s">
        <v>215</v>
      </c>
      <c r="Z137" s="122" t="s">
        <v>2721</v>
      </c>
      <c r="AA137" s="122" t="s">
        <v>2472</v>
      </c>
      <c r="AB137" s="122" t="s">
        <v>2226</v>
      </c>
      <c r="AC137" s="123">
        <v>43294</v>
      </c>
    </row>
    <row r="138" spans="1:29" ht="33" x14ac:dyDescent="0.35">
      <c r="A138" s="124">
        <v>130</v>
      </c>
      <c r="B138" s="125" t="s">
        <v>239</v>
      </c>
      <c r="C138" s="126" t="s">
        <v>4252</v>
      </c>
      <c r="D138" s="127" t="s">
        <v>3774</v>
      </c>
      <c r="E138" s="128" t="s">
        <v>3775</v>
      </c>
      <c r="F138" s="129" t="s">
        <v>240</v>
      </c>
      <c r="G138" s="129" t="s">
        <v>240</v>
      </c>
      <c r="H138" s="130" t="s">
        <v>240</v>
      </c>
      <c r="I138" s="125" t="s">
        <v>2215</v>
      </c>
      <c r="J138" s="125" t="s">
        <v>14</v>
      </c>
      <c r="K138" s="125">
        <v>446</v>
      </c>
      <c r="L138" s="126">
        <v>446</v>
      </c>
      <c r="M138" s="129" t="s">
        <v>3776</v>
      </c>
      <c r="N138" s="131">
        <v>2422075.3801956601</v>
      </c>
      <c r="O138" s="131">
        <v>986086.95652173902</v>
      </c>
      <c r="P138" s="124">
        <v>3408000</v>
      </c>
      <c r="Q138" s="132">
        <f t="shared" si="14"/>
        <v>1281913.0434782607</v>
      </c>
      <c r="R138" s="132">
        <f t="shared" ref="R138:R201" si="16">+N138+Q138</f>
        <v>3703988.4236739208</v>
      </c>
      <c r="S138" s="133">
        <f t="shared" si="15"/>
        <v>3703900</v>
      </c>
      <c r="T138" s="133">
        <f t="shared" ref="T138:T201" si="17">R138*4%</f>
        <v>148159.53694695682</v>
      </c>
      <c r="U138" s="133">
        <f t="shared" ref="U138:U201" si="18">R138+T138</f>
        <v>3852147.9606208778</v>
      </c>
      <c r="V138" s="133">
        <f t="shared" ref="V138:V201" si="19">ROUNDDOWN(R138+T138,-2)</f>
        <v>3852100</v>
      </c>
      <c r="W138" s="133">
        <f t="shared" ref="W138:W201" si="20">ROUNDDOWN(V138,-2)</f>
        <v>3852100</v>
      </c>
      <c r="X138" s="133"/>
      <c r="Y138" s="134" t="s">
        <v>10</v>
      </c>
      <c r="Z138" s="122" t="s">
        <v>2272</v>
      </c>
      <c r="AA138" s="122" t="s">
        <v>2472</v>
      </c>
      <c r="AB138" s="122" t="s">
        <v>2273</v>
      </c>
      <c r="AC138" s="123">
        <v>43294</v>
      </c>
    </row>
    <row r="139" spans="1:29" ht="33" x14ac:dyDescent="0.35">
      <c r="A139" s="124">
        <v>131</v>
      </c>
      <c r="B139" s="125" t="s">
        <v>241</v>
      </c>
      <c r="C139" s="126" t="s">
        <v>4253</v>
      </c>
      <c r="D139" s="127" t="s">
        <v>3774</v>
      </c>
      <c r="E139" s="128" t="s">
        <v>3778</v>
      </c>
      <c r="F139" s="129" t="s">
        <v>242</v>
      </c>
      <c r="G139" s="129" t="s">
        <v>242</v>
      </c>
      <c r="H139" s="130" t="s">
        <v>242</v>
      </c>
      <c r="I139" s="125" t="s">
        <v>2281</v>
      </c>
      <c r="J139" s="125" t="s">
        <v>64</v>
      </c>
      <c r="K139" s="125">
        <v>446</v>
      </c>
      <c r="L139" s="126">
        <v>446</v>
      </c>
      <c r="M139" s="129" t="s">
        <v>3776</v>
      </c>
      <c r="N139" s="131">
        <v>2422075.3801956601</v>
      </c>
      <c r="O139" s="131">
        <v>986086.95652173902</v>
      </c>
      <c r="P139" s="124">
        <v>3408000</v>
      </c>
      <c r="Q139" s="132">
        <f t="shared" si="14"/>
        <v>1281913.0434782607</v>
      </c>
      <c r="R139" s="132">
        <f t="shared" si="16"/>
        <v>3703988.4236739208</v>
      </c>
      <c r="S139" s="133">
        <f t="shared" si="15"/>
        <v>3703900</v>
      </c>
      <c r="T139" s="133">
        <f t="shared" si="17"/>
        <v>148159.53694695682</v>
      </c>
      <c r="U139" s="133">
        <f t="shared" si="18"/>
        <v>3852147.9606208778</v>
      </c>
      <c r="V139" s="133">
        <f t="shared" si="19"/>
        <v>3852100</v>
      </c>
      <c r="W139" s="133">
        <f t="shared" si="20"/>
        <v>3852100</v>
      </c>
      <c r="X139" s="133"/>
      <c r="Y139" s="134" t="s">
        <v>10</v>
      </c>
      <c r="Z139" s="122" t="s">
        <v>2272</v>
      </c>
      <c r="AA139" s="122" t="s">
        <v>2472</v>
      </c>
      <c r="AB139" s="122" t="s">
        <v>2273</v>
      </c>
      <c r="AC139" s="123">
        <v>43294</v>
      </c>
    </row>
    <row r="140" spans="1:29" ht="33" x14ac:dyDescent="0.35">
      <c r="A140" s="124">
        <v>132</v>
      </c>
      <c r="B140" s="125" t="s">
        <v>243</v>
      </c>
      <c r="C140" s="126" t="s">
        <v>4254</v>
      </c>
      <c r="D140" s="127" t="s">
        <v>3774</v>
      </c>
      <c r="E140" s="128" t="s">
        <v>3780</v>
      </c>
      <c r="F140" s="129" t="s">
        <v>244</v>
      </c>
      <c r="G140" s="129" t="s">
        <v>244</v>
      </c>
      <c r="H140" s="130" t="s">
        <v>244</v>
      </c>
      <c r="I140" s="125" t="s">
        <v>2215</v>
      </c>
      <c r="J140" s="125"/>
      <c r="K140" s="125">
        <v>446</v>
      </c>
      <c r="L140" s="126">
        <v>446</v>
      </c>
      <c r="M140" s="129" t="s">
        <v>3776</v>
      </c>
      <c r="N140" s="131">
        <v>2422075.3801956601</v>
      </c>
      <c r="O140" s="131">
        <v>986086.95652173902</v>
      </c>
      <c r="P140" s="124">
        <v>3408000</v>
      </c>
      <c r="Q140" s="132">
        <f t="shared" si="14"/>
        <v>1281913.0434782607</v>
      </c>
      <c r="R140" s="132">
        <f t="shared" si="16"/>
        <v>3703988.4236739208</v>
      </c>
      <c r="S140" s="133">
        <f t="shared" si="15"/>
        <v>3703900</v>
      </c>
      <c r="T140" s="133">
        <f t="shared" si="17"/>
        <v>148159.53694695682</v>
      </c>
      <c r="U140" s="133">
        <f t="shared" si="18"/>
        <v>3852147.9606208778</v>
      </c>
      <c r="V140" s="133">
        <f t="shared" si="19"/>
        <v>3852100</v>
      </c>
      <c r="W140" s="133">
        <f t="shared" si="20"/>
        <v>3852100</v>
      </c>
      <c r="X140" s="133"/>
      <c r="Y140" s="134" t="s">
        <v>10</v>
      </c>
      <c r="Z140" s="122" t="s">
        <v>2272</v>
      </c>
      <c r="AA140" s="122" t="s">
        <v>2472</v>
      </c>
      <c r="AB140" s="122" t="s">
        <v>2273</v>
      </c>
      <c r="AC140" s="123">
        <v>43294</v>
      </c>
    </row>
    <row r="141" spans="1:29" ht="33" x14ac:dyDescent="0.35">
      <c r="A141" s="124">
        <v>133</v>
      </c>
      <c r="B141" s="125" t="s">
        <v>245</v>
      </c>
      <c r="C141" s="126" t="s">
        <v>4255</v>
      </c>
      <c r="D141" s="127" t="s">
        <v>3774</v>
      </c>
      <c r="E141" s="128" t="s">
        <v>3782</v>
      </c>
      <c r="F141" s="129" t="s">
        <v>242</v>
      </c>
      <c r="G141" s="129" t="s">
        <v>242</v>
      </c>
      <c r="H141" s="130" t="s">
        <v>242</v>
      </c>
      <c r="I141" s="125" t="s">
        <v>2281</v>
      </c>
      <c r="J141" s="125" t="s">
        <v>64</v>
      </c>
      <c r="K141" s="125">
        <v>446</v>
      </c>
      <c r="L141" s="126">
        <v>446</v>
      </c>
      <c r="M141" s="129" t="s">
        <v>3776</v>
      </c>
      <c r="N141" s="131">
        <v>2422075.3801956601</v>
      </c>
      <c r="O141" s="131">
        <v>986086.95652173902</v>
      </c>
      <c r="P141" s="124">
        <v>3408000</v>
      </c>
      <c r="Q141" s="132">
        <f t="shared" si="14"/>
        <v>1281913.0434782607</v>
      </c>
      <c r="R141" s="132">
        <f t="shared" si="16"/>
        <v>3703988.4236739208</v>
      </c>
      <c r="S141" s="133">
        <f t="shared" si="15"/>
        <v>3703900</v>
      </c>
      <c r="T141" s="133">
        <f t="shared" si="17"/>
        <v>148159.53694695682</v>
      </c>
      <c r="U141" s="133">
        <f t="shared" si="18"/>
        <v>3852147.9606208778</v>
      </c>
      <c r="V141" s="133">
        <f t="shared" si="19"/>
        <v>3852100</v>
      </c>
      <c r="W141" s="133">
        <f t="shared" si="20"/>
        <v>3852100</v>
      </c>
      <c r="X141" s="133"/>
      <c r="Y141" s="134" t="s">
        <v>10</v>
      </c>
      <c r="Z141" s="122" t="s">
        <v>2320</v>
      </c>
      <c r="AA141" s="122" t="s">
        <v>2472</v>
      </c>
      <c r="AB141" s="122" t="s">
        <v>2218</v>
      </c>
      <c r="AC141" s="123">
        <v>43294</v>
      </c>
    </row>
    <row r="142" spans="1:29" ht="33" x14ac:dyDescent="0.35">
      <c r="A142" s="124">
        <v>134</v>
      </c>
      <c r="B142" s="125" t="s">
        <v>246</v>
      </c>
      <c r="C142" s="126" t="s">
        <v>4256</v>
      </c>
      <c r="D142" s="127" t="s">
        <v>3774</v>
      </c>
      <c r="E142" s="128" t="s">
        <v>3784</v>
      </c>
      <c r="F142" s="129" t="s">
        <v>247</v>
      </c>
      <c r="G142" s="129" t="s">
        <v>247</v>
      </c>
      <c r="H142" s="130" t="s">
        <v>247</v>
      </c>
      <c r="I142" s="125" t="s">
        <v>2215</v>
      </c>
      <c r="J142" s="125" t="s">
        <v>14</v>
      </c>
      <c r="K142" s="125">
        <v>446</v>
      </c>
      <c r="L142" s="126">
        <v>446</v>
      </c>
      <c r="M142" s="129" t="s">
        <v>3776</v>
      </c>
      <c r="N142" s="131">
        <v>2422075.3801956601</v>
      </c>
      <c r="O142" s="131">
        <v>986086.95652173902</v>
      </c>
      <c r="P142" s="124">
        <v>3408000</v>
      </c>
      <c r="Q142" s="132">
        <f t="shared" si="14"/>
        <v>1281913.0434782607</v>
      </c>
      <c r="R142" s="132">
        <f t="shared" si="16"/>
        <v>3703988.4236739208</v>
      </c>
      <c r="S142" s="133">
        <f t="shared" si="15"/>
        <v>3703900</v>
      </c>
      <c r="T142" s="133">
        <f t="shared" si="17"/>
        <v>148159.53694695682</v>
      </c>
      <c r="U142" s="133">
        <f t="shared" si="18"/>
        <v>3852147.9606208778</v>
      </c>
      <c r="V142" s="133">
        <f t="shared" si="19"/>
        <v>3852100</v>
      </c>
      <c r="W142" s="133">
        <f t="shared" si="20"/>
        <v>3852100</v>
      </c>
      <c r="X142" s="133"/>
      <c r="Y142" s="134" t="s">
        <v>10</v>
      </c>
      <c r="Z142" s="122" t="s">
        <v>2356</v>
      </c>
      <c r="AA142" s="122" t="s">
        <v>2472</v>
      </c>
      <c r="AB142" s="122" t="s">
        <v>2253</v>
      </c>
      <c r="AC142" s="123">
        <v>43294</v>
      </c>
    </row>
    <row r="143" spans="1:29" x14ac:dyDescent="0.35">
      <c r="A143" s="124">
        <v>135</v>
      </c>
      <c r="B143" s="125" t="s">
        <v>248</v>
      </c>
      <c r="C143" s="126" t="s">
        <v>4257</v>
      </c>
      <c r="D143" s="127" t="s">
        <v>2700</v>
      </c>
      <c r="E143" s="128" t="s">
        <v>2701</v>
      </c>
      <c r="F143" s="129" t="s">
        <v>249</v>
      </c>
      <c r="G143" s="129" t="s">
        <v>249</v>
      </c>
      <c r="H143" s="130" t="s">
        <v>249</v>
      </c>
      <c r="I143" s="125" t="s">
        <v>2234</v>
      </c>
      <c r="J143" s="125" t="s">
        <v>9</v>
      </c>
      <c r="K143" s="125">
        <v>468</v>
      </c>
      <c r="L143" s="126">
        <v>468</v>
      </c>
      <c r="M143" s="129" t="s">
        <v>2702</v>
      </c>
      <c r="N143" s="131">
        <v>1577510.2450036199</v>
      </c>
      <c r="O143" s="131">
        <v>538434.78260869603</v>
      </c>
      <c r="P143" s="124">
        <v>2116000</v>
      </c>
      <c r="Q143" s="132">
        <f t="shared" si="14"/>
        <v>699965.2173913049</v>
      </c>
      <c r="R143" s="132">
        <f t="shared" si="16"/>
        <v>2277475.4623949248</v>
      </c>
      <c r="S143" s="133">
        <f t="shared" si="15"/>
        <v>2277400</v>
      </c>
      <c r="T143" s="133">
        <f t="shared" si="17"/>
        <v>91099.01849579699</v>
      </c>
      <c r="U143" s="133">
        <f t="shared" si="18"/>
        <v>2368574.480890722</v>
      </c>
      <c r="V143" s="133">
        <f t="shared" si="19"/>
        <v>2368500</v>
      </c>
      <c r="W143" s="133">
        <f t="shared" si="20"/>
        <v>2368500</v>
      </c>
      <c r="X143" s="133"/>
      <c r="Y143" s="134" t="s">
        <v>10</v>
      </c>
      <c r="Z143" s="122" t="s">
        <v>2272</v>
      </c>
      <c r="AA143" s="122" t="s">
        <v>2472</v>
      </c>
      <c r="AB143" s="122" t="s">
        <v>2273</v>
      </c>
      <c r="AC143" s="123">
        <v>43294</v>
      </c>
    </row>
    <row r="144" spans="1:29" x14ac:dyDescent="0.35">
      <c r="A144" s="124">
        <v>136</v>
      </c>
      <c r="B144" s="125" t="s">
        <v>250</v>
      </c>
      <c r="C144" s="126" t="s">
        <v>4258</v>
      </c>
      <c r="D144" s="127" t="s">
        <v>2700</v>
      </c>
      <c r="E144" s="128" t="s">
        <v>2704</v>
      </c>
      <c r="F144" s="129" t="s">
        <v>251</v>
      </c>
      <c r="G144" s="129" t="s">
        <v>251</v>
      </c>
      <c r="H144" s="130" t="s">
        <v>251</v>
      </c>
      <c r="I144" s="125" t="s">
        <v>2234</v>
      </c>
      <c r="J144" s="125" t="s">
        <v>14</v>
      </c>
      <c r="K144" s="125">
        <v>468</v>
      </c>
      <c r="L144" s="126">
        <v>468</v>
      </c>
      <c r="M144" s="129" t="s">
        <v>2702</v>
      </c>
      <c r="N144" s="131">
        <v>1577510.2450036199</v>
      </c>
      <c r="O144" s="131">
        <v>538434.78260869603</v>
      </c>
      <c r="P144" s="124">
        <v>2116000</v>
      </c>
      <c r="Q144" s="132">
        <f t="shared" si="14"/>
        <v>699965.2173913049</v>
      </c>
      <c r="R144" s="132">
        <f t="shared" si="16"/>
        <v>2277475.4623949248</v>
      </c>
      <c r="S144" s="133">
        <f t="shared" si="15"/>
        <v>2277400</v>
      </c>
      <c r="T144" s="133">
        <f t="shared" si="17"/>
        <v>91099.01849579699</v>
      </c>
      <c r="U144" s="133">
        <f t="shared" si="18"/>
        <v>2368574.480890722</v>
      </c>
      <c r="V144" s="133">
        <f t="shared" si="19"/>
        <v>2368500</v>
      </c>
      <c r="W144" s="133">
        <f t="shared" si="20"/>
        <v>2368500</v>
      </c>
      <c r="X144" s="133"/>
      <c r="Y144" s="134" t="s">
        <v>10</v>
      </c>
      <c r="Z144" s="122" t="s">
        <v>2320</v>
      </c>
      <c r="AA144" s="122" t="s">
        <v>2472</v>
      </c>
      <c r="AB144" s="122" t="s">
        <v>2226</v>
      </c>
      <c r="AC144" s="123">
        <v>43294</v>
      </c>
    </row>
    <row r="145" spans="1:29" x14ac:dyDescent="0.35">
      <c r="A145" s="124">
        <v>137</v>
      </c>
      <c r="B145" s="125" t="s">
        <v>252</v>
      </c>
      <c r="C145" s="126" t="s">
        <v>4259</v>
      </c>
      <c r="D145" s="127" t="s">
        <v>2700</v>
      </c>
      <c r="E145" s="128" t="s">
        <v>2706</v>
      </c>
      <c r="F145" s="129" t="s">
        <v>253</v>
      </c>
      <c r="G145" s="129" t="s">
        <v>253</v>
      </c>
      <c r="H145" s="130" t="s">
        <v>253</v>
      </c>
      <c r="I145" s="125" t="s">
        <v>2215</v>
      </c>
      <c r="J145" s="125" t="s">
        <v>14</v>
      </c>
      <c r="K145" s="125">
        <v>468</v>
      </c>
      <c r="L145" s="126">
        <v>468</v>
      </c>
      <c r="M145" s="129" t="s">
        <v>2702</v>
      </c>
      <c r="N145" s="131">
        <v>1577510.2450036199</v>
      </c>
      <c r="O145" s="131">
        <v>538434.78260869603</v>
      </c>
      <c r="P145" s="124">
        <v>2116000</v>
      </c>
      <c r="Q145" s="132">
        <f t="shared" si="14"/>
        <v>699965.2173913049</v>
      </c>
      <c r="R145" s="132">
        <f t="shared" si="16"/>
        <v>2277475.4623949248</v>
      </c>
      <c r="S145" s="133">
        <f t="shared" si="15"/>
        <v>2277400</v>
      </c>
      <c r="T145" s="133">
        <f t="shared" si="17"/>
        <v>91099.01849579699</v>
      </c>
      <c r="U145" s="133">
        <f t="shared" si="18"/>
        <v>2368574.480890722</v>
      </c>
      <c r="V145" s="133">
        <f t="shared" si="19"/>
        <v>2368500</v>
      </c>
      <c r="W145" s="133">
        <f t="shared" si="20"/>
        <v>2368500</v>
      </c>
      <c r="X145" s="133"/>
      <c r="Y145" s="134" t="s">
        <v>10</v>
      </c>
      <c r="Z145" s="122" t="s">
        <v>2320</v>
      </c>
      <c r="AA145" s="122" t="s">
        <v>2472</v>
      </c>
      <c r="AB145" s="122" t="s">
        <v>2226</v>
      </c>
      <c r="AC145" s="123">
        <v>43294</v>
      </c>
    </row>
    <row r="146" spans="1:29" x14ac:dyDescent="0.35">
      <c r="A146" s="124">
        <v>138</v>
      </c>
      <c r="B146" s="125" t="s">
        <v>254</v>
      </c>
      <c r="C146" s="126" t="s">
        <v>4260</v>
      </c>
      <c r="D146" s="127" t="s">
        <v>2700</v>
      </c>
      <c r="E146" s="128" t="s">
        <v>2708</v>
      </c>
      <c r="F146" s="129" t="s">
        <v>255</v>
      </c>
      <c r="G146" s="129" t="s">
        <v>256</v>
      </c>
      <c r="H146" s="130" t="s">
        <v>255</v>
      </c>
      <c r="I146" s="125" t="s">
        <v>2215</v>
      </c>
      <c r="J146" s="125" t="s">
        <v>14</v>
      </c>
      <c r="K146" s="125">
        <v>468</v>
      </c>
      <c r="L146" s="126">
        <v>468</v>
      </c>
      <c r="M146" s="129" t="s">
        <v>2702</v>
      </c>
      <c r="N146" s="131">
        <v>1577510.2450036199</v>
      </c>
      <c r="O146" s="131">
        <v>538434.78260869603</v>
      </c>
      <c r="P146" s="124">
        <v>2116000</v>
      </c>
      <c r="Q146" s="132">
        <f t="shared" si="14"/>
        <v>699965.2173913049</v>
      </c>
      <c r="R146" s="132">
        <f t="shared" si="16"/>
        <v>2277475.4623949248</v>
      </c>
      <c r="S146" s="133">
        <f t="shared" si="15"/>
        <v>2277400</v>
      </c>
      <c r="T146" s="133">
        <f t="shared" si="17"/>
        <v>91099.01849579699</v>
      </c>
      <c r="U146" s="133">
        <f t="shared" si="18"/>
        <v>2368574.480890722</v>
      </c>
      <c r="V146" s="133">
        <f t="shared" si="19"/>
        <v>2368500</v>
      </c>
      <c r="W146" s="133">
        <f t="shared" si="20"/>
        <v>2368500</v>
      </c>
      <c r="X146" s="133"/>
      <c r="Y146" s="134" t="s">
        <v>10</v>
      </c>
      <c r="Z146" s="122" t="s">
        <v>2320</v>
      </c>
      <c r="AA146" s="122" t="s">
        <v>2472</v>
      </c>
      <c r="AB146" s="122" t="s">
        <v>2226</v>
      </c>
      <c r="AC146" s="123">
        <v>43294</v>
      </c>
    </row>
    <row r="147" spans="1:29" x14ac:dyDescent="0.35">
      <c r="A147" s="124">
        <v>139</v>
      </c>
      <c r="B147" s="125" t="s">
        <v>257</v>
      </c>
      <c r="C147" s="126" t="s">
        <v>4261</v>
      </c>
      <c r="D147" s="127" t="s">
        <v>2700</v>
      </c>
      <c r="E147" s="128" t="s">
        <v>2710</v>
      </c>
      <c r="F147" s="129" t="s">
        <v>258</v>
      </c>
      <c r="G147" s="129" t="s">
        <v>258</v>
      </c>
      <c r="H147" s="130" t="s">
        <v>258</v>
      </c>
      <c r="I147" s="125" t="s">
        <v>2711</v>
      </c>
      <c r="J147" s="125" t="s">
        <v>9</v>
      </c>
      <c r="K147" s="125">
        <v>468</v>
      </c>
      <c r="L147" s="126">
        <v>468</v>
      </c>
      <c r="M147" s="129" t="s">
        <v>2702</v>
      </c>
      <c r="N147" s="131">
        <v>1577510.2450036199</v>
      </c>
      <c r="O147" s="131">
        <v>538434.78260869603</v>
      </c>
      <c r="P147" s="124">
        <v>2116000</v>
      </c>
      <c r="Q147" s="132">
        <f t="shared" si="14"/>
        <v>699965.2173913049</v>
      </c>
      <c r="R147" s="132">
        <f t="shared" si="16"/>
        <v>2277475.4623949248</v>
      </c>
      <c r="S147" s="133">
        <f t="shared" si="15"/>
        <v>2277400</v>
      </c>
      <c r="T147" s="133">
        <f t="shared" si="17"/>
        <v>91099.01849579699</v>
      </c>
      <c r="U147" s="133">
        <f t="shared" si="18"/>
        <v>2368574.480890722</v>
      </c>
      <c r="V147" s="133">
        <f t="shared" si="19"/>
        <v>2368500</v>
      </c>
      <c r="W147" s="133">
        <f t="shared" si="20"/>
        <v>2368500</v>
      </c>
      <c r="X147" s="133"/>
      <c r="Y147" s="134" t="s">
        <v>10</v>
      </c>
      <c r="Z147" s="122" t="s">
        <v>2320</v>
      </c>
      <c r="AA147" s="122" t="s">
        <v>2472</v>
      </c>
      <c r="AB147" s="122" t="s">
        <v>2218</v>
      </c>
      <c r="AC147" s="123">
        <v>43294</v>
      </c>
    </row>
    <row r="148" spans="1:29" x14ac:dyDescent="0.35">
      <c r="A148" s="124">
        <v>140</v>
      </c>
      <c r="B148" s="125" t="s">
        <v>259</v>
      </c>
      <c r="C148" s="126" t="s">
        <v>4262</v>
      </c>
      <c r="D148" s="127" t="s">
        <v>2700</v>
      </c>
      <c r="E148" s="128" t="s">
        <v>2713</v>
      </c>
      <c r="F148" s="129" t="s">
        <v>260</v>
      </c>
      <c r="G148" s="129" t="s">
        <v>260</v>
      </c>
      <c r="H148" s="130" t="s">
        <v>260</v>
      </c>
      <c r="I148" s="125" t="s">
        <v>2234</v>
      </c>
      <c r="J148" s="125" t="s">
        <v>9</v>
      </c>
      <c r="K148" s="125">
        <v>468</v>
      </c>
      <c r="L148" s="126">
        <v>468</v>
      </c>
      <c r="M148" s="129" t="s">
        <v>2702</v>
      </c>
      <c r="N148" s="131">
        <v>1577510.2450036199</v>
      </c>
      <c r="O148" s="131">
        <v>538434.78260869603</v>
      </c>
      <c r="P148" s="124">
        <v>2116000</v>
      </c>
      <c r="Q148" s="132">
        <f t="shared" si="14"/>
        <v>699965.2173913049</v>
      </c>
      <c r="R148" s="132">
        <f t="shared" si="16"/>
        <v>2277475.4623949248</v>
      </c>
      <c r="S148" s="133">
        <f t="shared" si="15"/>
        <v>2277400</v>
      </c>
      <c r="T148" s="133">
        <f t="shared" si="17"/>
        <v>91099.01849579699</v>
      </c>
      <c r="U148" s="133">
        <f t="shared" si="18"/>
        <v>2368574.480890722</v>
      </c>
      <c r="V148" s="133">
        <f t="shared" si="19"/>
        <v>2368500</v>
      </c>
      <c r="W148" s="133">
        <f t="shared" si="20"/>
        <v>2368500</v>
      </c>
      <c r="X148" s="133"/>
      <c r="Y148" s="134" t="s">
        <v>10</v>
      </c>
      <c r="Z148" s="122" t="s">
        <v>2320</v>
      </c>
      <c r="AA148" s="122" t="s">
        <v>2472</v>
      </c>
      <c r="AB148" s="122" t="s">
        <v>2218</v>
      </c>
      <c r="AC148" s="123">
        <v>43294</v>
      </c>
    </row>
    <row r="149" spans="1:29" x14ac:dyDescent="0.35">
      <c r="A149" s="124">
        <v>141</v>
      </c>
      <c r="B149" s="125" t="s">
        <v>261</v>
      </c>
      <c r="C149" s="126" t="s">
        <v>4263</v>
      </c>
      <c r="D149" s="127" t="s">
        <v>2700</v>
      </c>
      <c r="E149" s="128" t="s">
        <v>2715</v>
      </c>
      <c r="F149" s="129" t="s">
        <v>262</v>
      </c>
      <c r="G149" s="129" t="s">
        <v>262</v>
      </c>
      <c r="H149" s="130" t="s">
        <v>2716</v>
      </c>
      <c r="I149" s="125" t="s">
        <v>2234</v>
      </c>
      <c r="J149" s="125" t="s">
        <v>9</v>
      </c>
      <c r="K149" s="125">
        <v>468</v>
      </c>
      <c r="L149" s="126">
        <v>468</v>
      </c>
      <c r="M149" s="129" t="s">
        <v>2702</v>
      </c>
      <c r="N149" s="131">
        <v>1577510.2450036199</v>
      </c>
      <c r="O149" s="131">
        <v>538434.78260869603</v>
      </c>
      <c r="P149" s="124">
        <v>2116000</v>
      </c>
      <c r="Q149" s="132">
        <f t="shared" si="14"/>
        <v>699965.2173913049</v>
      </c>
      <c r="R149" s="132">
        <f t="shared" si="16"/>
        <v>2277475.4623949248</v>
      </c>
      <c r="S149" s="133">
        <f t="shared" si="15"/>
        <v>2277400</v>
      </c>
      <c r="T149" s="133">
        <f t="shared" si="17"/>
        <v>91099.01849579699</v>
      </c>
      <c r="U149" s="133">
        <f t="shared" si="18"/>
        <v>2368574.480890722</v>
      </c>
      <c r="V149" s="133">
        <f t="shared" si="19"/>
        <v>2368500</v>
      </c>
      <c r="W149" s="133">
        <f t="shared" si="20"/>
        <v>2368500</v>
      </c>
      <c r="X149" s="133"/>
      <c r="Y149" s="134" t="s">
        <v>10</v>
      </c>
      <c r="Z149" s="122" t="s">
        <v>2320</v>
      </c>
      <c r="AA149" s="122" t="s">
        <v>2472</v>
      </c>
      <c r="AB149" s="122" t="s">
        <v>2218</v>
      </c>
      <c r="AC149" s="123">
        <v>43294</v>
      </c>
    </row>
    <row r="150" spans="1:29" x14ac:dyDescent="0.35">
      <c r="A150" s="124">
        <v>142</v>
      </c>
      <c r="B150" s="125" t="s">
        <v>263</v>
      </c>
      <c r="C150" s="126" t="s">
        <v>4264</v>
      </c>
      <c r="D150" s="127" t="s">
        <v>2700</v>
      </c>
      <c r="E150" s="128" t="s">
        <v>2718</v>
      </c>
      <c r="F150" s="129" t="s">
        <v>264</v>
      </c>
      <c r="G150" s="129" t="s">
        <v>264</v>
      </c>
      <c r="H150" s="130" t="s">
        <v>264</v>
      </c>
      <c r="I150" s="125" t="s">
        <v>2215</v>
      </c>
      <c r="J150" s="125" t="s">
        <v>9</v>
      </c>
      <c r="K150" s="125">
        <v>468</v>
      </c>
      <c r="L150" s="126">
        <v>468</v>
      </c>
      <c r="M150" s="129" t="s">
        <v>2702</v>
      </c>
      <c r="N150" s="131">
        <v>1577510.2450036199</v>
      </c>
      <c r="O150" s="131">
        <v>538434.78260869603</v>
      </c>
      <c r="P150" s="124">
        <v>2116000</v>
      </c>
      <c r="Q150" s="132">
        <f t="shared" si="14"/>
        <v>699965.2173913049</v>
      </c>
      <c r="R150" s="132">
        <f t="shared" si="16"/>
        <v>2277475.4623949248</v>
      </c>
      <c r="S150" s="133">
        <f t="shared" si="15"/>
        <v>2277400</v>
      </c>
      <c r="T150" s="133">
        <f t="shared" si="17"/>
        <v>91099.01849579699</v>
      </c>
      <c r="U150" s="133">
        <f t="shared" si="18"/>
        <v>2368574.480890722</v>
      </c>
      <c r="V150" s="133">
        <f t="shared" si="19"/>
        <v>2368500</v>
      </c>
      <c r="W150" s="133">
        <f t="shared" si="20"/>
        <v>2368500</v>
      </c>
      <c r="X150" s="133"/>
      <c r="Y150" s="134" t="s">
        <v>10</v>
      </c>
      <c r="Z150" s="122" t="s">
        <v>2320</v>
      </c>
      <c r="AA150" s="122" t="s">
        <v>2472</v>
      </c>
      <c r="AB150" s="122" t="s">
        <v>2218</v>
      </c>
      <c r="AC150" s="123">
        <v>43294</v>
      </c>
    </row>
    <row r="151" spans="1:29" ht="49.5" x14ac:dyDescent="0.35">
      <c r="A151" s="124">
        <v>143</v>
      </c>
      <c r="B151" s="125" t="s">
        <v>265</v>
      </c>
      <c r="C151" s="126" t="s">
        <v>4265</v>
      </c>
      <c r="D151" s="127" t="s">
        <v>2700</v>
      </c>
      <c r="E151" s="128" t="s">
        <v>2720</v>
      </c>
      <c r="F151" s="129" t="s">
        <v>266</v>
      </c>
      <c r="G151" s="129" t="s">
        <v>266</v>
      </c>
      <c r="H151" s="130" t="s">
        <v>266</v>
      </c>
      <c r="I151" s="125" t="s">
        <v>2215</v>
      </c>
      <c r="J151" s="125" t="s">
        <v>14</v>
      </c>
      <c r="K151" s="125">
        <v>468</v>
      </c>
      <c r="L151" s="126">
        <v>468</v>
      </c>
      <c r="M151" s="129" t="s">
        <v>2702</v>
      </c>
      <c r="N151" s="131">
        <v>1577510.2450036199</v>
      </c>
      <c r="O151" s="131">
        <v>538434.78260869603</v>
      </c>
      <c r="P151" s="124">
        <v>2116000</v>
      </c>
      <c r="Q151" s="132">
        <f t="shared" si="14"/>
        <v>699965.2173913049</v>
      </c>
      <c r="R151" s="132">
        <f t="shared" si="16"/>
        <v>2277475.4623949248</v>
      </c>
      <c r="S151" s="133">
        <f t="shared" si="15"/>
        <v>2277400</v>
      </c>
      <c r="T151" s="133">
        <f t="shared" si="17"/>
        <v>91099.01849579699</v>
      </c>
      <c r="U151" s="133">
        <f t="shared" si="18"/>
        <v>2368574.480890722</v>
      </c>
      <c r="V151" s="133">
        <f t="shared" si="19"/>
        <v>2368500</v>
      </c>
      <c r="W151" s="133">
        <f t="shared" si="20"/>
        <v>2368500</v>
      </c>
      <c r="X151" s="133"/>
      <c r="Y151" s="134" t="s">
        <v>10</v>
      </c>
      <c r="Z151" s="122" t="s">
        <v>2721</v>
      </c>
      <c r="AA151" s="122" t="s">
        <v>2472</v>
      </c>
      <c r="AB151" s="122" t="s">
        <v>2226</v>
      </c>
      <c r="AC151" s="123">
        <v>43294</v>
      </c>
    </row>
    <row r="152" spans="1:29" ht="33" x14ac:dyDescent="0.35">
      <c r="A152" s="124">
        <v>144</v>
      </c>
      <c r="B152" s="125" t="s">
        <v>267</v>
      </c>
      <c r="C152" s="126" t="s">
        <v>4266</v>
      </c>
      <c r="D152" s="127" t="s">
        <v>2700</v>
      </c>
      <c r="E152" s="128" t="s">
        <v>2723</v>
      </c>
      <c r="F152" s="129" t="s">
        <v>268</v>
      </c>
      <c r="G152" s="129" t="s">
        <v>268</v>
      </c>
      <c r="H152" s="130" t="s">
        <v>268</v>
      </c>
      <c r="I152" s="125" t="s">
        <v>2215</v>
      </c>
      <c r="J152" s="125" t="s">
        <v>14</v>
      </c>
      <c r="K152" s="125">
        <v>468</v>
      </c>
      <c r="L152" s="126">
        <v>468</v>
      </c>
      <c r="M152" s="129" t="s">
        <v>2702</v>
      </c>
      <c r="N152" s="131">
        <v>1577510.2450036199</v>
      </c>
      <c r="O152" s="131">
        <v>538434.78260869603</v>
      </c>
      <c r="P152" s="124">
        <v>2116000</v>
      </c>
      <c r="Q152" s="132">
        <f t="shared" si="14"/>
        <v>699965.2173913049</v>
      </c>
      <c r="R152" s="132">
        <f t="shared" si="16"/>
        <v>2277475.4623949248</v>
      </c>
      <c r="S152" s="133">
        <f t="shared" si="15"/>
        <v>2277400</v>
      </c>
      <c r="T152" s="133">
        <f t="shared" si="17"/>
        <v>91099.01849579699</v>
      </c>
      <c r="U152" s="133">
        <f t="shared" si="18"/>
        <v>2368574.480890722</v>
      </c>
      <c r="V152" s="133">
        <f t="shared" si="19"/>
        <v>2368500</v>
      </c>
      <c r="W152" s="133">
        <f t="shared" si="20"/>
        <v>2368500</v>
      </c>
      <c r="X152" s="133"/>
      <c r="Y152" s="134" t="s">
        <v>10</v>
      </c>
      <c r="Z152" s="122" t="s">
        <v>2721</v>
      </c>
      <c r="AA152" s="122" t="s">
        <v>2472</v>
      </c>
      <c r="AB152" s="122" t="s">
        <v>2226</v>
      </c>
      <c r="AC152" s="123">
        <v>43294</v>
      </c>
    </row>
    <row r="153" spans="1:29" ht="33" x14ac:dyDescent="0.35">
      <c r="A153" s="124">
        <v>145</v>
      </c>
      <c r="B153" s="125" t="s">
        <v>269</v>
      </c>
      <c r="C153" s="126" t="s">
        <v>4267</v>
      </c>
      <c r="D153" s="127" t="s">
        <v>2700</v>
      </c>
      <c r="E153" s="128" t="s">
        <v>2725</v>
      </c>
      <c r="F153" s="129" t="s">
        <v>270</v>
      </c>
      <c r="G153" s="129" t="s">
        <v>270</v>
      </c>
      <c r="H153" s="130" t="s">
        <v>270</v>
      </c>
      <c r="I153" s="125" t="s">
        <v>2215</v>
      </c>
      <c r="J153" s="125" t="s">
        <v>14</v>
      </c>
      <c r="K153" s="125">
        <v>468</v>
      </c>
      <c r="L153" s="126">
        <v>468</v>
      </c>
      <c r="M153" s="129" t="s">
        <v>2702</v>
      </c>
      <c r="N153" s="131">
        <v>1577510.2450036199</v>
      </c>
      <c r="O153" s="131">
        <v>538434.78260869603</v>
      </c>
      <c r="P153" s="124">
        <v>2116000</v>
      </c>
      <c r="Q153" s="132">
        <f t="shared" si="14"/>
        <v>699965.2173913049</v>
      </c>
      <c r="R153" s="132">
        <f t="shared" si="16"/>
        <v>2277475.4623949248</v>
      </c>
      <c r="S153" s="133">
        <f t="shared" si="15"/>
        <v>2277400</v>
      </c>
      <c r="T153" s="133">
        <f t="shared" si="17"/>
        <v>91099.01849579699</v>
      </c>
      <c r="U153" s="133">
        <f t="shared" si="18"/>
        <v>2368574.480890722</v>
      </c>
      <c r="V153" s="133">
        <f t="shared" si="19"/>
        <v>2368500</v>
      </c>
      <c r="W153" s="133">
        <f t="shared" si="20"/>
        <v>2368500</v>
      </c>
      <c r="X153" s="133"/>
      <c r="Y153" s="134" t="s">
        <v>10</v>
      </c>
      <c r="Z153" s="122" t="s">
        <v>2721</v>
      </c>
      <c r="AA153" s="122" t="s">
        <v>2472</v>
      </c>
      <c r="AB153" s="122" t="s">
        <v>2226</v>
      </c>
      <c r="AC153" s="123">
        <v>43294</v>
      </c>
    </row>
    <row r="154" spans="1:29" ht="33" x14ac:dyDescent="0.35">
      <c r="A154" s="124">
        <v>146</v>
      </c>
      <c r="B154" s="125" t="s">
        <v>271</v>
      </c>
      <c r="C154" s="126" t="s">
        <v>4268</v>
      </c>
      <c r="D154" s="127" t="s">
        <v>2700</v>
      </c>
      <c r="E154" s="128" t="s">
        <v>2727</v>
      </c>
      <c r="F154" s="129" t="s">
        <v>272</v>
      </c>
      <c r="G154" s="129" t="s">
        <v>272</v>
      </c>
      <c r="H154" s="130" t="s">
        <v>272</v>
      </c>
      <c r="I154" s="125" t="s">
        <v>2215</v>
      </c>
      <c r="J154" s="125" t="s">
        <v>14</v>
      </c>
      <c r="K154" s="125">
        <v>468</v>
      </c>
      <c r="L154" s="126">
        <v>468</v>
      </c>
      <c r="M154" s="129" t="s">
        <v>2702</v>
      </c>
      <c r="N154" s="131">
        <v>1577510.2450036199</v>
      </c>
      <c r="O154" s="131">
        <v>538434.78260869603</v>
      </c>
      <c r="P154" s="124">
        <v>2116000</v>
      </c>
      <c r="Q154" s="132">
        <f t="shared" si="14"/>
        <v>699965.2173913049</v>
      </c>
      <c r="R154" s="132">
        <f t="shared" si="16"/>
        <v>2277475.4623949248</v>
      </c>
      <c r="S154" s="133">
        <f t="shared" si="15"/>
        <v>2277400</v>
      </c>
      <c r="T154" s="133">
        <f t="shared" si="17"/>
        <v>91099.01849579699</v>
      </c>
      <c r="U154" s="133">
        <f t="shared" si="18"/>
        <v>2368574.480890722</v>
      </c>
      <c r="V154" s="133">
        <f t="shared" si="19"/>
        <v>2368500</v>
      </c>
      <c r="W154" s="133">
        <f t="shared" si="20"/>
        <v>2368500</v>
      </c>
      <c r="X154" s="133"/>
      <c r="Y154" s="134" t="s">
        <v>10</v>
      </c>
      <c r="Z154" s="122" t="s">
        <v>2721</v>
      </c>
      <c r="AA154" s="122" t="s">
        <v>2472</v>
      </c>
      <c r="AB154" s="122" t="s">
        <v>2226</v>
      </c>
      <c r="AC154" s="123">
        <v>43294</v>
      </c>
    </row>
    <row r="155" spans="1:29" ht="33" x14ac:dyDescent="0.35">
      <c r="A155" s="124">
        <v>147</v>
      </c>
      <c r="B155" s="125" t="s">
        <v>273</v>
      </c>
      <c r="C155" s="126" t="s">
        <v>4269</v>
      </c>
      <c r="D155" s="127" t="s">
        <v>2700</v>
      </c>
      <c r="E155" s="128" t="s">
        <v>2729</v>
      </c>
      <c r="F155" s="129" t="s">
        <v>274</v>
      </c>
      <c r="G155" s="129" t="s">
        <v>274</v>
      </c>
      <c r="H155" s="130" t="s">
        <v>274</v>
      </c>
      <c r="I155" s="125" t="s">
        <v>2215</v>
      </c>
      <c r="J155" s="125" t="s">
        <v>14</v>
      </c>
      <c r="K155" s="125">
        <v>468</v>
      </c>
      <c r="L155" s="126">
        <v>468</v>
      </c>
      <c r="M155" s="129" t="s">
        <v>2702</v>
      </c>
      <c r="N155" s="131">
        <v>1577510.2450036199</v>
      </c>
      <c r="O155" s="131">
        <v>538434.78260869603</v>
      </c>
      <c r="P155" s="124">
        <v>2116000</v>
      </c>
      <c r="Q155" s="132">
        <f t="shared" si="14"/>
        <v>699965.2173913049</v>
      </c>
      <c r="R155" s="132">
        <f t="shared" si="16"/>
        <v>2277475.4623949248</v>
      </c>
      <c r="S155" s="133">
        <f t="shared" si="15"/>
        <v>2277400</v>
      </c>
      <c r="T155" s="133">
        <f t="shared" si="17"/>
        <v>91099.01849579699</v>
      </c>
      <c r="U155" s="133">
        <f t="shared" si="18"/>
        <v>2368574.480890722</v>
      </c>
      <c r="V155" s="133">
        <f t="shared" si="19"/>
        <v>2368500</v>
      </c>
      <c r="W155" s="133">
        <f t="shared" si="20"/>
        <v>2368500</v>
      </c>
      <c r="X155" s="133"/>
      <c r="Y155" s="134" t="s">
        <v>10</v>
      </c>
      <c r="Z155" s="122" t="s">
        <v>2721</v>
      </c>
      <c r="AA155" s="122" t="s">
        <v>2472</v>
      </c>
      <c r="AB155" s="122" t="s">
        <v>2226</v>
      </c>
      <c r="AC155" s="123">
        <v>43294</v>
      </c>
    </row>
    <row r="156" spans="1:29" ht="33" x14ac:dyDescent="0.35">
      <c r="A156" s="124">
        <v>148</v>
      </c>
      <c r="B156" s="125" t="s">
        <v>275</v>
      </c>
      <c r="C156" s="126" t="s">
        <v>4270</v>
      </c>
      <c r="D156" s="127" t="s">
        <v>2700</v>
      </c>
      <c r="E156" s="128" t="s">
        <v>2731</v>
      </c>
      <c r="F156" s="129" t="s">
        <v>276</v>
      </c>
      <c r="G156" s="129" t="s">
        <v>276</v>
      </c>
      <c r="H156" s="130" t="s">
        <v>276</v>
      </c>
      <c r="I156" s="125" t="s">
        <v>2215</v>
      </c>
      <c r="J156" s="125" t="s">
        <v>14</v>
      </c>
      <c r="K156" s="125">
        <v>468</v>
      </c>
      <c r="L156" s="126">
        <v>468</v>
      </c>
      <c r="M156" s="129" t="s">
        <v>2702</v>
      </c>
      <c r="N156" s="131">
        <v>1577510.2450036199</v>
      </c>
      <c r="O156" s="131">
        <v>538434.78260869603</v>
      </c>
      <c r="P156" s="124">
        <v>2116000</v>
      </c>
      <c r="Q156" s="132">
        <f t="shared" si="14"/>
        <v>699965.2173913049</v>
      </c>
      <c r="R156" s="132">
        <f t="shared" si="16"/>
        <v>2277475.4623949248</v>
      </c>
      <c r="S156" s="133">
        <f t="shared" si="15"/>
        <v>2277400</v>
      </c>
      <c r="T156" s="133">
        <f t="shared" si="17"/>
        <v>91099.01849579699</v>
      </c>
      <c r="U156" s="133">
        <f t="shared" si="18"/>
        <v>2368574.480890722</v>
      </c>
      <c r="V156" s="133">
        <f t="shared" si="19"/>
        <v>2368500</v>
      </c>
      <c r="W156" s="133">
        <f t="shared" si="20"/>
        <v>2368500</v>
      </c>
      <c r="X156" s="133"/>
      <c r="Y156" s="134" t="s">
        <v>10</v>
      </c>
      <c r="Z156" s="122" t="s">
        <v>2721</v>
      </c>
      <c r="AA156" s="122" t="s">
        <v>2472</v>
      </c>
      <c r="AB156" s="122" t="s">
        <v>2226</v>
      </c>
      <c r="AC156" s="123">
        <v>43294</v>
      </c>
    </row>
    <row r="157" spans="1:29" ht="49.5" x14ac:dyDescent="0.35">
      <c r="A157" s="124">
        <v>149</v>
      </c>
      <c r="B157" s="125" t="s">
        <v>1311</v>
      </c>
      <c r="C157" s="126" t="s">
        <v>4271</v>
      </c>
      <c r="D157" s="127" t="s">
        <v>3688</v>
      </c>
      <c r="E157" s="128" t="s">
        <v>3689</v>
      </c>
      <c r="F157" s="129" t="s">
        <v>1312</v>
      </c>
      <c r="G157" s="129" t="s">
        <v>1312</v>
      </c>
      <c r="H157" s="130" t="s">
        <v>1312</v>
      </c>
      <c r="I157" s="125" t="s">
        <v>2215</v>
      </c>
      <c r="J157" s="125" t="s">
        <v>9</v>
      </c>
      <c r="K157" s="125">
        <v>472</v>
      </c>
      <c r="L157" s="126">
        <v>472</v>
      </c>
      <c r="M157" s="129" t="s">
        <v>3690</v>
      </c>
      <c r="N157" s="131">
        <v>2396289.5157146398</v>
      </c>
      <c r="O157" s="131">
        <v>997043.47826086998</v>
      </c>
      <c r="P157" s="124">
        <v>3393000</v>
      </c>
      <c r="Q157" s="132">
        <f t="shared" si="14"/>
        <v>1296156.5217391308</v>
      </c>
      <c r="R157" s="132">
        <f t="shared" si="16"/>
        <v>3692446.0374537706</v>
      </c>
      <c r="S157" s="133">
        <f t="shared" si="15"/>
        <v>3692400</v>
      </c>
      <c r="T157" s="133">
        <f t="shared" si="17"/>
        <v>147697.84149815084</v>
      </c>
      <c r="U157" s="133">
        <f t="shared" si="18"/>
        <v>3840143.8789519216</v>
      </c>
      <c r="V157" s="133">
        <f t="shared" si="19"/>
        <v>3840100</v>
      </c>
      <c r="W157" s="133">
        <f t="shared" si="20"/>
        <v>3840100</v>
      </c>
      <c r="X157" s="133"/>
      <c r="Y157" s="134" t="s">
        <v>279</v>
      </c>
      <c r="Z157" s="122" t="s">
        <v>2272</v>
      </c>
      <c r="AA157" s="122" t="s">
        <v>2472</v>
      </c>
      <c r="AB157" s="122" t="s">
        <v>2273</v>
      </c>
      <c r="AC157" s="123">
        <v>43294</v>
      </c>
    </row>
    <row r="158" spans="1:29" ht="49.5" x14ac:dyDescent="0.35">
      <c r="A158" s="124">
        <v>150</v>
      </c>
      <c r="B158" s="125" t="s">
        <v>1313</v>
      </c>
      <c r="C158" s="126" t="s">
        <v>4272</v>
      </c>
      <c r="D158" s="127" t="s">
        <v>3688</v>
      </c>
      <c r="E158" s="128" t="s">
        <v>3692</v>
      </c>
      <c r="F158" s="129" t="s">
        <v>1314</v>
      </c>
      <c r="G158" s="129" t="s">
        <v>1314</v>
      </c>
      <c r="H158" s="130" t="s">
        <v>3693</v>
      </c>
      <c r="I158" s="125" t="s">
        <v>2215</v>
      </c>
      <c r="J158" s="125" t="s">
        <v>9</v>
      </c>
      <c r="K158" s="125">
        <v>472</v>
      </c>
      <c r="L158" s="126">
        <v>472</v>
      </c>
      <c r="M158" s="129" t="s">
        <v>3690</v>
      </c>
      <c r="N158" s="131">
        <v>2396289.5157146398</v>
      </c>
      <c r="O158" s="131">
        <v>997043.47826086998</v>
      </c>
      <c r="P158" s="124">
        <v>3393000</v>
      </c>
      <c r="Q158" s="132">
        <f t="shared" si="14"/>
        <v>1296156.5217391308</v>
      </c>
      <c r="R158" s="132">
        <f t="shared" si="16"/>
        <v>3692446.0374537706</v>
      </c>
      <c r="S158" s="133">
        <f t="shared" si="15"/>
        <v>3692400</v>
      </c>
      <c r="T158" s="133">
        <f t="shared" si="17"/>
        <v>147697.84149815084</v>
      </c>
      <c r="U158" s="133">
        <f t="shared" si="18"/>
        <v>3840143.8789519216</v>
      </c>
      <c r="V158" s="133">
        <f t="shared" si="19"/>
        <v>3840100</v>
      </c>
      <c r="W158" s="133">
        <f t="shared" si="20"/>
        <v>3840100</v>
      </c>
      <c r="X158" s="133"/>
      <c r="Y158" s="134" t="s">
        <v>279</v>
      </c>
      <c r="Z158" s="122" t="s">
        <v>2272</v>
      </c>
      <c r="AA158" s="122" t="s">
        <v>2472</v>
      </c>
      <c r="AB158" s="122" t="s">
        <v>2273</v>
      </c>
      <c r="AC158" s="123">
        <v>43294</v>
      </c>
    </row>
    <row r="159" spans="1:29" ht="49.5" x14ac:dyDescent="0.35">
      <c r="A159" s="124">
        <v>151</v>
      </c>
      <c r="B159" s="125" t="s">
        <v>277</v>
      </c>
      <c r="C159" s="126" t="s">
        <v>4273</v>
      </c>
      <c r="D159" s="127" t="s">
        <v>3688</v>
      </c>
      <c r="E159" s="128" t="s">
        <v>3695</v>
      </c>
      <c r="F159" s="129" t="s">
        <v>278</v>
      </c>
      <c r="G159" s="129" t="s">
        <v>278</v>
      </c>
      <c r="H159" s="130" t="s">
        <v>278</v>
      </c>
      <c r="I159" s="125" t="s">
        <v>2215</v>
      </c>
      <c r="J159" s="125" t="s">
        <v>14</v>
      </c>
      <c r="K159" s="125">
        <v>472</v>
      </c>
      <c r="L159" s="126">
        <v>472</v>
      </c>
      <c r="M159" s="129" t="s">
        <v>3690</v>
      </c>
      <c r="N159" s="131">
        <v>2396289.5157146398</v>
      </c>
      <c r="O159" s="131">
        <v>997043.47826086998</v>
      </c>
      <c r="P159" s="124">
        <v>3393000</v>
      </c>
      <c r="Q159" s="132">
        <f t="shared" si="14"/>
        <v>1296156.5217391308</v>
      </c>
      <c r="R159" s="132">
        <f t="shared" si="16"/>
        <v>3692446.0374537706</v>
      </c>
      <c r="S159" s="133">
        <f t="shared" si="15"/>
        <v>3692400</v>
      </c>
      <c r="T159" s="133">
        <f t="shared" si="17"/>
        <v>147697.84149815084</v>
      </c>
      <c r="U159" s="133">
        <f t="shared" si="18"/>
        <v>3840143.8789519216</v>
      </c>
      <c r="V159" s="133">
        <f t="shared" si="19"/>
        <v>3840100</v>
      </c>
      <c r="W159" s="133">
        <f t="shared" si="20"/>
        <v>3840100</v>
      </c>
      <c r="X159" s="133"/>
      <c r="Y159" s="134" t="s">
        <v>279</v>
      </c>
      <c r="Z159" s="122" t="s">
        <v>2721</v>
      </c>
      <c r="AA159" s="122" t="s">
        <v>2472</v>
      </c>
      <c r="AB159" s="122" t="s">
        <v>2226</v>
      </c>
      <c r="AC159" s="123">
        <v>43294</v>
      </c>
    </row>
    <row r="160" spans="1:29" ht="49.5" x14ac:dyDescent="0.35">
      <c r="A160" s="124">
        <v>152</v>
      </c>
      <c r="B160" s="125" t="s">
        <v>280</v>
      </c>
      <c r="C160" s="126" t="s">
        <v>4274</v>
      </c>
      <c r="D160" s="127" t="s">
        <v>3688</v>
      </c>
      <c r="E160" s="128" t="s">
        <v>3697</v>
      </c>
      <c r="F160" s="129" t="s">
        <v>281</v>
      </c>
      <c r="G160" s="129" t="s">
        <v>281</v>
      </c>
      <c r="H160" s="130" t="s">
        <v>281</v>
      </c>
      <c r="I160" s="125" t="s">
        <v>2215</v>
      </c>
      <c r="J160" s="125" t="s">
        <v>14</v>
      </c>
      <c r="K160" s="125">
        <v>472</v>
      </c>
      <c r="L160" s="126">
        <v>472</v>
      </c>
      <c r="M160" s="129" t="s">
        <v>3690</v>
      </c>
      <c r="N160" s="131">
        <v>2396289.5157146398</v>
      </c>
      <c r="O160" s="131">
        <v>997043.47826086998</v>
      </c>
      <c r="P160" s="124">
        <v>3393000</v>
      </c>
      <c r="Q160" s="132">
        <f t="shared" si="14"/>
        <v>1296156.5217391308</v>
      </c>
      <c r="R160" s="132">
        <f t="shared" si="16"/>
        <v>3692446.0374537706</v>
      </c>
      <c r="S160" s="133">
        <f t="shared" si="15"/>
        <v>3692400</v>
      </c>
      <c r="T160" s="133">
        <f t="shared" si="17"/>
        <v>147697.84149815084</v>
      </c>
      <c r="U160" s="133">
        <f t="shared" si="18"/>
        <v>3840143.8789519216</v>
      </c>
      <c r="V160" s="133">
        <f t="shared" si="19"/>
        <v>3840100</v>
      </c>
      <c r="W160" s="133">
        <f t="shared" si="20"/>
        <v>3840100</v>
      </c>
      <c r="X160" s="133"/>
      <c r="Y160" s="134" t="s">
        <v>279</v>
      </c>
      <c r="Z160" s="122" t="s">
        <v>2721</v>
      </c>
      <c r="AA160" s="122" t="s">
        <v>2472</v>
      </c>
      <c r="AB160" s="122" t="s">
        <v>2218</v>
      </c>
      <c r="AC160" s="123">
        <v>43294</v>
      </c>
    </row>
    <row r="161" spans="1:29" ht="49.5" x14ac:dyDescent="0.35">
      <c r="A161" s="124">
        <v>153</v>
      </c>
      <c r="B161" s="125" t="s">
        <v>1315</v>
      </c>
      <c r="C161" s="126" t="s">
        <v>4275</v>
      </c>
      <c r="D161" s="127" t="s">
        <v>3688</v>
      </c>
      <c r="E161" s="128" t="s">
        <v>3699</v>
      </c>
      <c r="F161" s="129" t="s">
        <v>1316</v>
      </c>
      <c r="G161" s="129" t="s">
        <v>1316</v>
      </c>
      <c r="H161" s="130" t="s">
        <v>1316</v>
      </c>
      <c r="I161" s="125" t="s">
        <v>2215</v>
      </c>
      <c r="J161" s="125" t="s">
        <v>14</v>
      </c>
      <c r="K161" s="125">
        <v>472</v>
      </c>
      <c r="L161" s="126">
        <v>472</v>
      </c>
      <c r="M161" s="129" t="s">
        <v>3690</v>
      </c>
      <c r="N161" s="131">
        <v>2396289.5157146398</v>
      </c>
      <c r="O161" s="131">
        <v>997043.47826086998</v>
      </c>
      <c r="P161" s="124">
        <v>3393000</v>
      </c>
      <c r="Q161" s="132">
        <f t="shared" si="14"/>
        <v>1296156.5217391308</v>
      </c>
      <c r="R161" s="132">
        <f t="shared" si="16"/>
        <v>3692446.0374537706</v>
      </c>
      <c r="S161" s="133">
        <f t="shared" si="15"/>
        <v>3692400</v>
      </c>
      <c r="T161" s="133">
        <f t="shared" si="17"/>
        <v>147697.84149815084</v>
      </c>
      <c r="U161" s="133">
        <f t="shared" si="18"/>
        <v>3840143.8789519216</v>
      </c>
      <c r="V161" s="133">
        <f t="shared" si="19"/>
        <v>3840100</v>
      </c>
      <c r="W161" s="133">
        <f t="shared" si="20"/>
        <v>3840100</v>
      </c>
      <c r="X161" s="133"/>
      <c r="Y161" s="134" t="s">
        <v>279</v>
      </c>
      <c r="Z161" s="122" t="s">
        <v>2721</v>
      </c>
      <c r="AA161" s="122" t="s">
        <v>2472</v>
      </c>
      <c r="AB161" s="122" t="s">
        <v>2218</v>
      </c>
      <c r="AC161" s="123">
        <v>43294</v>
      </c>
    </row>
    <row r="162" spans="1:29" ht="49.5" x14ac:dyDescent="0.35">
      <c r="A162" s="124">
        <v>154</v>
      </c>
      <c r="B162" s="125" t="s">
        <v>282</v>
      </c>
      <c r="C162" s="126" t="s">
        <v>4276</v>
      </c>
      <c r="D162" s="127" t="s">
        <v>3688</v>
      </c>
      <c r="E162" s="128" t="s">
        <v>3701</v>
      </c>
      <c r="F162" s="129" t="s">
        <v>283</v>
      </c>
      <c r="G162" s="129" t="s">
        <v>283</v>
      </c>
      <c r="H162" s="130" t="s">
        <v>283</v>
      </c>
      <c r="I162" s="125" t="s">
        <v>2281</v>
      </c>
      <c r="J162" s="125" t="s">
        <v>14</v>
      </c>
      <c r="K162" s="125">
        <v>472</v>
      </c>
      <c r="L162" s="126">
        <v>472</v>
      </c>
      <c r="M162" s="129" t="s">
        <v>3690</v>
      </c>
      <c r="N162" s="131">
        <v>2396289.5157146398</v>
      </c>
      <c r="O162" s="131">
        <v>997043.47826086998</v>
      </c>
      <c r="P162" s="124">
        <v>3393000</v>
      </c>
      <c r="Q162" s="132">
        <f t="shared" si="14"/>
        <v>1296156.5217391308</v>
      </c>
      <c r="R162" s="132">
        <f t="shared" si="16"/>
        <v>3692446.0374537706</v>
      </c>
      <c r="S162" s="133">
        <f t="shared" si="15"/>
        <v>3692400</v>
      </c>
      <c r="T162" s="133">
        <f t="shared" si="17"/>
        <v>147697.84149815084</v>
      </c>
      <c r="U162" s="133">
        <f t="shared" si="18"/>
        <v>3840143.8789519216</v>
      </c>
      <c r="V162" s="133">
        <f t="shared" si="19"/>
        <v>3840100</v>
      </c>
      <c r="W162" s="133">
        <f t="shared" si="20"/>
        <v>3840100</v>
      </c>
      <c r="X162" s="133"/>
      <c r="Y162" s="134" t="s">
        <v>279</v>
      </c>
      <c r="Z162" s="122" t="s">
        <v>2721</v>
      </c>
      <c r="AA162" s="122" t="s">
        <v>2472</v>
      </c>
      <c r="AB162" s="122" t="s">
        <v>2218</v>
      </c>
      <c r="AC162" s="123">
        <v>43294</v>
      </c>
    </row>
    <row r="163" spans="1:29" ht="49.5" x14ac:dyDescent="0.35">
      <c r="A163" s="124">
        <v>155</v>
      </c>
      <c r="B163" s="125" t="s">
        <v>284</v>
      </c>
      <c r="C163" s="126" t="s">
        <v>4277</v>
      </c>
      <c r="D163" s="127" t="s">
        <v>3688</v>
      </c>
      <c r="E163" s="128" t="s">
        <v>3703</v>
      </c>
      <c r="F163" s="129" t="s">
        <v>285</v>
      </c>
      <c r="G163" s="129" t="s">
        <v>285</v>
      </c>
      <c r="H163" s="130" t="s">
        <v>285</v>
      </c>
      <c r="I163" s="125" t="s">
        <v>2281</v>
      </c>
      <c r="J163" s="125" t="s">
        <v>14</v>
      </c>
      <c r="K163" s="125">
        <v>472</v>
      </c>
      <c r="L163" s="126">
        <v>472</v>
      </c>
      <c r="M163" s="129" t="s">
        <v>3690</v>
      </c>
      <c r="N163" s="131">
        <v>2396289.5157146398</v>
      </c>
      <c r="O163" s="131">
        <v>997043.47826086998</v>
      </c>
      <c r="P163" s="124">
        <v>3393000</v>
      </c>
      <c r="Q163" s="132">
        <f t="shared" si="14"/>
        <v>1296156.5217391308</v>
      </c>
      <c r="R163" s="132">
        <f t="shared" si="16"/>
        <v>3692446.0374537706</v>
      </c>
      <c r="S163" s="133">
        <f t="shared" si="15"/>
        <v>3692400</v>
      </c>
      <c r="T163" s="133">
        <f t="shared" si="17"/>
        <v>147697.84149815084</v>
      </c>
      <c r="U163" s="133">
        <f t="shared" si="18"/>
        <v>3840143.8789519216</v>
      </c>
      <c r="V163" s="133">
        <f t="shared" si="19"/>
        <v>3840100</v>
      </c>
      <c r="W163" s="133">
        <f t="shared" si="20"/>
        <v>3840100</v>
      </c>
      <c r="X163" s="133"/>
      <c r="Y163" s="134" t="s">
        <v>279</v>
      </c>
      <c r="Z163" s="122" t="s">
        <v>2721</v>
      </c>
      <c r="AA163" s="122" t="s">
        <v>2472</v>
      </c>
      <c r="AB163" s="122" t="s">
        <v>2218</v>
      </c>
      <c r="AC163" s="123">
        <v>43294</v>
      </c>
    </row>
    <row r="164" spans="1:29" ht="49.5" x14ac:dyDescent="0.35">
      <c r="A164" s="124">
        <v>156</v>
      </c>
      <c r="B164" s="125" t="s">
        <v>1317</v>
      </c>
      <c r="C164" s="126" t="s">
        <v>4278</v>
      </c>
      <c r="D164" s="127" t="s">
        <v>2933</v>
      </c>
      <c r="E164" s="128" t="s">
        <v>2934</v>
      </c>
      <c r="F164" s="129" t="s">
        <v>1318</v>
      </c>
      <c r="G164" s="129" t="s">
        <v>1318</v>
      </c>
      <c r="H164" s="130" t="s">
        <v>1318</v>
      </c>
      <c r="I164" s="125" t="s">
        <v>2215</v>
      </c>
      <c r="J164" s="125"/>
      <c r="K164" s="125">
        <v>474</v>
      </c>
      <c r="L164" s="126">
        <v>474</v>
      </c>
      <c r="M164" s="129" t="s">
        <v>2935</v>
      </c>
      <c r="N164" s="131">
        <v>1669209.5005474901</v>
      </c>
      <c r="O164" s="131">
        <v>536869.56521739101</v>
      </c>
      <c r="P164" s="124">
        <v>2206000</v>
      </c>
      <c r="Q164" s="132">
        <f t="shared" si="14"/>
        <v>697930.43478260841</v>
      </c>
      <c r="R164" s="132">
        <f t="shared" si="16"/>
        <v>2367139.9353300985</v>
      </c>
      <c r="S164" s="133">
        <f t="shared" si="15"/>
        <v>2367100</v>
      </c>
      <c r="T164" s="133">
        <f t="shared" si="17"/>
        <v>94685.597413203941</v>
      </c>
      <c r="U164" s="133">
        <f t="shared" si="18"/>
        <v>2461825.5327433026</v>
      </c>
      <c r="V164" s="133">
        <f t="shared" si="19"/>
        <v>2461800</v>
      </c>
      <c r="W164" s="133">
        <f t="shared" si="20"/>
        <v>2461800</v>
      </c>
      <c r="X164" s="133"/>
      <c r="Y164" s="134" t="s">
        <v>288</v>
      </c>
      <c r="Z164" s="122" t="s">
        <v>2272</v>
      </c>
      <c r="AA164" s="122" t="s">
        <v>2472</v>
      </c>
      <c r="AB164" s="122" t="s">
        <v>2273</v>
      </c>
      <c r="AC164" s="123">
        <v>43294</v>
      </c>
    </row>
    <row r="165" spans="1:29" ht="49.5" x14ac:dyDescent="0.35">
      <c r="A165" s="124">
        <v>157</v>
      </c>
      <c r="B165" s="125" t="s">
        <v>1319</v>
      </c>
      <c r="C165" s="126" t="s">
        <v>4279</v>
      </c>
      <c r="D165" s="127" t="s">
        <v>2933</v>
      </c>
      <c r="E165" s="128" t="s">
        <v>2937</v>
      </c>
      <c r="F165" s="129" t="s">
        <v>1320</v>
      </c>
      <c r="G165" s="129" t="s">
        <v>1320</v>
      </c>
      <c r="H165" s="130" t="s">
        <v>1320</v>
      </c>
      <c r="I165" s="125" t="s">
        <v>2215</v>
      </c>
      <c r="J165" s="125" t="s">
        <v>211</v>
      </c>
      <c r="K165" s="125">
        <v>474</v>
      </c>
      <c r="L165" s="126">
        <v>474</v>
      </c>
      <c r="M165" s="129" t="s">
        <v>2935</v>
      </c>
      <c r="N165" s="131">
        <v>1669209.5005474901</v>
      </c>
      <c r="O165" s="131">
        <v>536869.56521739101</v>
      </c>
      <c r="P165" s="124">
        <v>2206000</v>
      </c>
      <c r="Q165" s="132">
        <f t="shared" si="14"/>
        <v>697930.43478260841</v>
      </c>
      <c r="R165" s="132">
        <f t="shared" si="16"/>
        <v>2367139.9353300985</v>
      </c>
      <c r="S165" s="133">
        <f t="shared" si="15"/>
        <v>2367100</v>
      </c>
      <c r="T165" s="133">
        <f t="shared" si="17"/>
        <v>94685.597413203941</v>
      </c>
      <c r="U165" s="133">
        <f t="shared" si="18"/>
        <v>2461825.5327433026</v>
      </c>
      <c r="V165" s="133">
        <f t="shared" si="19"/>
        <v>2461800</v>
      </c>
      <c r="W165" s="133">
        <f t="shared" si="20"/>
        <v>2461800</v>
      </c>
      <c r="X165" s="133"/>
      <c r="Y165" s="134" t="s">
        <v>288</v>
      </c>
      <c r="Z165" s="122" t="s">
        <v>2272</v>
      </c>
      <c r="AA165" s="122" t="s">
        <v>2472</v>
      </c>
      <c r="AB165" s="122" t="s">
        <v>2273</v>
      </c>
      <c r="AC165" s="123">
        <v>43294</v>
      </c>
    </row>
    <row r="166" spans="1:29" ht="49.5" x14ac:dyDescent="0.35">
      <c r="A166" s="124">
        <v>158</v>
      </c>
      <c r="B166" s="125" t="s">
        <v>1321</v>
      </c>
      <c r="C166" s="126" t="s">
        <v>4280</v>
      </c>
      <c r="D166" s="127" t="s">
        <v>2933</v>
      </c>
      <c r="E166" s="128" t="s">
        <v>2939</v>
      </c>
      <c r="F166" s="129" t="s">
        <v>1322</v>
      </c>
      <c r="G166" s="129" t="s">
        <v>1322</v>
      </c>
      <c r="H166" s="130" t="s">
        <v>1322</v>
      </c>
      <c r="I166" s="125" t="s">
        <v>2215</v>
      </c>
      <c r="J166" s="125" t="s">
        <v>9</v>
      </c>
      <c r="K166" s="125">
        <v>474</v>
      </c>
      <c r="L166" s="126">
        <v>474</v>
      </c>
      <c r="M166" s="129" t="s">
        <v>2935</v>
      </c>
      <c r="N166" s="131">
        <v>1669209.5005474901</v>
      </c>
      <c r="O166" s="131">
        <v>536869.56521739101</v>
      </c>
      <c r="P166" s="124">
        <v>2206000</v>
      </c>
      <c r="Q166" s="132">
        <f t="shared" si="14"/>
        <v>697930.43478260841</v>
      </c>
      <c r="R166" s="132">
        <f t="shared" si="16"/>
        <v>2367139.9353300985</v>
      </c>
      <c r="S166" s="133">
        <f t="shared" si="15"/>
        <v>2367100</v>
      </c>
      <c r="T166" s="133">
        <f t="shared" si="17"/>
        <v>94685.597413203941</v>
      </c>
      <c r="U166" s="133">
        <f t="shared" si="18"/>
        <v>2461825.5327433026</v>
      </c>
      <c r="V166" s="133">
        <f t="shared" si="19"/>
        <v>2461800</v>
      </c>
      <c r="W166" s="133">
        <f t="shared" si="20"/>
        <v>2461800</v>
      </c>
      <c r="X166" s="133"/>
      <c r="Y166" s="134" t="s">
        <v>288</v>
      </c>
      <c r="Z166" s="122" t="s">
        <v>2272</v>
      </c>
      <c r="AA166" s="122" t="s">
        <v>2472</v>
      </c>
      <c r="AB166" s="122" t="s">
        <v>2273</v>
      </c>
      <c r="AC166" s="123">
        <v>43294</v>
      </c>
    </row>
    <row r="167" spans="1:29" ht="49.5" x14ac:dyDescent="0.35">
      <c r="A167" s="124">
        <v>159</v>
      </c>
      <c r="B167" s="125" t="s">
        <v>1323</v>
      </c>
      <c r="C167" s="126" t="s">
        <v>4281</v>
      </c>
      <c r="D167" s="127" t="s">
        <v>2933</v>
      </c>
      <c r="E167" s="128" t="s">
        <v>2941</v>
      </c>
      <c r="F167" s="129" t="s">
        <v>1324</v>
      </c>
      <c r="G167" s="129" t="s">
        <v>1324</v>
      </c>
      <c r="H167" s="130" t="s">
        <v>1324</v>
      </c>
      <c r="I167" s="125" t="s">
        <v>2234</v>
      </c>
      <c r="J167" s="125" t="s">
        <v>211</v>
      </c>
      <c r="K167" s="125">
        <v>474</v>
      </c>
      <c r="L167" s="126">
        <v>474</v>
      </c>
      <c r="M167" s="129" t="s">
        <v>2935</v>
      </c>
      <c r="N167" s="131">
        <v>1669209.5005474901</v>
      </c>
      <c r="O167" s="131">
        <v>536869.56521739101</v>
      </c>
      <c r="P167" s="124">
        <v>2206000</v>
      </c>
      <c r="Q167" s="132">
        <f t="shared" si="14"/>
        <v>697930.43478260841</v>
      </c>
      <c r="R167" s="132">
        <f t="shared" si="16"/>
        <v>2367139.9353300985</v>
      </c>
      <c r="S167" s="133">
        <f t="shared" si="15"/>
        <v>2367100</v>
      </c>
      <c r="T167" s="133">
        <f t="shared" si="17"/>
        <v>94685.597413203941</v>
      </c>
      <c r="U167" s="133">
        <f t="shared" si="18"/>
        <v>2461825.5327433026</v>
      </c>
      <c r="V167" s="133">
        <f t="shared" si="19"/>
        <v>2461800</v>
      </c>
      <c r="W167" s="133">
        <f t="shared" si="20"/>
        <v>2461800</v>
      </c>
      <c r="X167" s="133"/>
      <c r="Y167" s="134" t="s">
        <v>288</v>
      </c>
      <c r="Z167" s="122" t="s">
        <v>2272</v>
      </c>
      <c r="AA167" s="122" t="s">
        <v>2472</v>
      </c>
      <c r="AB167" s="122" t="s">
        <v>2273</v>
      </c>
      <c r="AC167" s="123">
        <v>43294</v>
      </c>
    </row>
    <row r="168" spans="1:29" ht="49.5" x14ac:dyDescent="0.35">
      <c r="A168" s="124">
        <v>160</v>
      </c>
      <c r="B168" s="125" t="s">
        <v>1325</v>
      </c>
      <c r="C168" s="126" t="s">
        <v>4282</v>
      </c>
      <c r="D168" s="127" t="s">
        <v>2933</v>
      </c>
      <c r="E168" s="128" t="s">
        <v>2943</v>
      </c>
      <c r="F168" s="129" t="s">
        <v>1326</v>
      </c>
      <c r="G168" s="129" t="s">
        <v>1326</v>
      </c>
      <c r="H168" s="130" t="s">
        <v>1326</v>
      </c>
      <c r="I168" s="125" t="s">
        <v>2234</v>
      </c>
      <c r="J168" s="125" t="s">
        <v>211</v>
      </c>
      <c r="K168" s="125">
        <v>474</v>
      </c>
      <c r="L168" s="126">
        <v>474</v>
      </c>
      <c r="M168" s="129" t="s">
        <v>2935</v>
      </c>
      <c r="N168" s="131">
        <v>1669209.5005474901</v>
      </c>
      <c r="O168" s="131">
        <v>536869.56521739101</v>
      </c>
      <c r="P168" s="124">
        <v>2206000</v>
      </c>
      <c r="Q168" s="132">
        <f t="shared" si="14"/>
        <v>697930.43478260841</v>
      </c>
      <c r="R168" s="132">
        <f t="shared" si="16"/>
        <v>2367139.9353300985</v>
      </c>
      <c r="S168" s="133">
        <f t="shared" si="15"/>
        <v>2367100</v>
      </c>
      <c r="T168" s="133">
        <f t="shared" si="17"/>
        <v>94685.597413203941</v>
      </c>
      <c r="U168" s="133">
        <f t="shared" si="18"/>
        <v>2461825.5327433026</v>
      </c>
      <c r="V168" s="133">
        <f t="shared" si="19"/>
        <v>2461800</v>
      </c>
      <c r="W168" s="133">
        <f t="shared" si="20"/>
        <v>2461800</v>
      </c>
      <c r="X168" s="133"/>
      <c r="Y168" s="134" t="s">
        <v>288</v>
      </c>
      <c r="Z168" s="122" t="s">
        <v>2272</v>
      </c>
      <c r="AA168" s="122" t="s">
        <v>2472</v>
      </c>
      <c r="AB168" s="122" t="s">
        <v>2273</v>
      </c>
      <c r="AC168" s="123">
        <v>43294</v>
      </c>
    </row>
    <row r="169" spans="1:29" ht="49.5" x14ac:dyDescent="0.35">
      <c r="A169" s="124">
        <v>161</v>
      </c>
      <c r="B169" s="125" t="s">
        <v>1327</v>
      </c>
      <c r="C169" s="126" t="s">
        <v>4283</v>
      </c>
      <c r="D169" s="127" t="s">
        <v>2933</v>
      </c>
      <c r="E169" s="128" t="s">
        <v>2945</v>
      </c>
      <c r="F169" s="129" t="s">
        <v>1328</v>
      </c>
      <c r="G169" s="129" t="s">
        <v>1328</v>
      </c>
      <c r="H169" s="130" t="s">
        <v>1328</v>
      </c>
      <c r="I169" s="125" t="s">
        <v>2215</v>
      </c>
      <c r="J169" s="125" t="s">
        <v>14</v>
      </c>
      <c r="K169" s="125">
        <v>474</v>
      </c>
      <c r="L169" s="126">
        <v>474</v>
      </c>
      <c r="M169" s="129" t="s">
        <v>2935</v>
      </c>
      <c r="N169" s="131">
        <v>1669209.5005474901</v>
      </c>
      <c r="O169" s="131">
        <v>536869.56521739101</v>
      </c>
      <c r="P169" s="124">
        <v>2206000</v>
      </c>
      <c r="Q169" s="132">
        <f t="shared" si="14"/>
        <v>697930.43478260841</v>
      </c>
      <c r="R169" s="132">
        <f t="shared" si="16"/>
        <v>2367139.9353300985</v>
      </c>
      <c r="S169" s="133">
        <f t="shared" si="15"/>
        <v>2367100</v>
      </c>
      <c r="T169" s="133">
        <f t="shared" si="17"/>
        <v>94685.597413203941</v>
      </c>
      <c r="U169" s="133">
        <f t="shared" si="18"/>
        <v>2461825.5327433026</v>
      </c>
      <c r="V169" s="133">
        <f t="shared" si="19"/>
        <v>2461800</v>
      </c>
      <c r="W169" s="133">
        <f t="shared" si="20"/>
        <v>2461800</v>
      </c>
      <c r="X169" s="133"/>
      <c r="Y169" s="134" t="s">
        <v>288</v>
      </c>
      <c r="Z169" s="122" t="s">
        <v>2272</v>
      </c>
      <c r="AA169" s="122" t="s">
        <v>2472</v>
      </c>
      <c r="AB169" s="122" t="s">
        <v>2273</v>
      </c>
      <c r="AC169" s="123">
        <v>43294</v>
      </c>
    </row>
    <row r="170" spans="1:29" ht="49.5" x14ac:dyDescent="0.35">
      <c r="A170" s="124">
        <v>162</v>
      </c>
      <c r="B170" s="125" t="s">
        <v>1329</v>
      </c>
      <c r="C170" s="126" t="s">
        <v>4284</v>
      </c>
      <c r="D170" s="127" t="s">
        <v>2933</v>
      </c>
      <c r="E170" s="128" t="s">
        <v>2947</v>
      </c>
      <c r="F170" s="129" t="s">
        <v>1330</v>
      </c>
      <c r="G170" s="129" t="s">
        <v>1330</v>
      </c>
      <c r="H170" s="130" t="s">
        <v>1330</v>
      </c>
      <c r="I170" s="125" t="s">
        <v>2215</v>
      </c>
      <c r="J170" s="125" t="s">
        <v>9</v>
      </c>
      <c r="K170" s="125">
        <v>474</v>
      </c>
      <c r="L170" s="126">
        <v>474</v>
      </c>
      <c r="M170" s="129" t="s">
        <v>2935</v>
      </c>
      <c r="N170" s="131">
        <v>1669209.5005474901</v>
      </c>
      <c r="O170" s="131">
        <v>536869.56521739101</v>
      </c>
      <c r="P170" s="124">
        <v>2206000</v>
      </c>
      <c r="Q170" s="132">
        <f t="shared" si="14"/>
        <v>697930.43478260841</v>
      </c>
      <c r="R170" s="132">
        <f t="shared" si="16"/>
        <v>2367139.9353300985</v>
      </c>
      <c r="S170" s="133">
        <f t="shared" si="15"/>
        <v>2367100</v>
      </c>
      <c r="T170" s="133">
        <f t="shared" si="17"/>
        <v>94685.597413203941</v>
      </c>
      <c r="U170" s="133">
        <f t="shared" si="18"/>
        <v>2461825.5327433026</v>
      </c>
      <c r="V170" s="133">
        <f t="shared" si="19"/>
        <v>2461800</v>
      </c>
      <c r="W170" s="133">
        <f t="shared" si="20"/>
        <v>2461800</v>
      </c>
      <c r="X170" s="133"/>
      <c r="Y170" s="134" t="s">
        <v>288</v>
      </c>
      <c r="Z170" s="122" t="s">
        <v>2272</v>
      </c>
      <c r="AA170" s="122" t="s">
        <v>2472</v>
      </c>
      <c r="AB170" s="122" t="s">
        <v>2273</v>
      </c>
      <c r="AC170" s="123">
        <v>43294</v>
      </c>
    </row>
    <row r="171" spans="1:29" ht="49.5" x14ac:dyDescent="0.35">
      <c r="A171" s="124">
        <v>163</v>
      </c>
      <c r="B171" s="125" t="s">
        <v>1331</v>
      </c>
      <c r="C171" s="126" t="s">
        <v>4285</v>
      </c>
      <c r="D171" s="127" t="s">
        <v>2933</v>
      </c>
      <c r="E171" s="128" t="s">
        <v>2949</v>
      </c>
      <c r="F171" s="129" t="s">
        <v>1332</v>
      </c>
      <c r="G171" s="129" t="s">
        <v>1333</v>
      </c>
      <c r="H171" s="130" t="s">
        <v>1332</v>
      </c>
      <c r="I171" s="125" t="s">
        <v>2215</v>
      </c>
      <c r="J171" s="125" t="s">
        <v>14</v>
      </c>
      <c r="K171" s="125">
        <v>474</v>
      </c>
      <c r="L171" s="126">
        <v>474</v>
      </c>
      <c r="M171" s="129" t="s">
        <v>2935</v>
      </c>
      <c r="N171" s="131">
        <v>1669209.5005474901</v>
      </c>
      <c r="O171" s="131">
        <v>536869.56521739101</v>
      </c>
      <c r="P171" s="124">
        <v>2206000</v>
      </c>
      <c r="Q171" s="132">
        <f t="shared" si="14"/>
        <v>697930.43478260841</v>
      </c>
      <c r="R171" s="132">
        <f t="shared" si="16"/>
        <v>2367139.9353300985</v>
      </c>
      <c r="S171" s="133">
        <f t="shared" si="15"/>
        <v>2367100</v>
      </c>
      <c r="T171" s="133">
        <f t="shared" si="17"/>
        <v>94685.597413203941</v>
      </c>
      <c r="U171" s="133">
        <f t="shared" si="18"/>
        <v>2461825.5327433026</v>
      </c>
      <c r="V171" s="133">
        <f t="shared" si="19"/>
        <v>2461800</v>
      </c>
      <c r="W171" s="133">
        <f t="shared" si="20"/>
        <v>2461800</v>
      </c>
      <c r="X171" s="133"/>
      <c r="Y171" s="134" t="s">
        <v>288</v>
      </c>
      <c r="Z171" s="122" t="s">
        <v>2272</v>
      </c>
      <c r="AA171" s="122" t="s">
        <v>2472</v>
      </c>
      <c r="AB171" s="122" t="s">
        <v>2273</v>
      </c>
      <c r="AC171" s="123">
        <v>43294</v>
      </c>
    </row>
    <row r="172" spans="1:29" ht="49.5" x14ac:dyDescent="0.35">
      <c r="A172" s="124">
        <v>164</v>
      </c>
      <c r="B172" s="125" t="s">
        <v>1334</v>
      </c>
      <c r="C172" s="126" t="s">
        <v>4286</v>
      </c>
      <c r="D172" s="127" t="s">
        <v>2933</v>
      </c>
      <c r="E172" s="128" t="s">
        <v>2951</v>
      </c>
      <c r="F172" s="129" t="s">
        <v>219</v>
      </c>
      <c r="G172" s="129" t="s">
        <v>4287</v>
      </c>
      <c r="H172" s="130" t="s">
        <v>219</v>
      </c>
      <c r="I172" s="125" t="s">
        <v>2234</v>
      </c>
      <c r="J172" s="125" t="s">
        <v>9</v>
      </c>
      <c r="K172" s="125">
        <v>474</v>
      </c>
      <c r="L172" s="126">
        <v>474</v>
      </c>
      <c r="M172" s="129" t="s">
        <v>2935</v>
      </c>
      <c r="N172" s="131">
        <v>1669209.5005474901</v>
      </c>
      <c r="O172" s="131">
        <v>536869.56521739101</v>
      </c>
      <c r="P172" s="124">
        <v>2206000</v>
      </c>
      <c r="Q172" s="132">
        <f t="shared" si="14"/>
        <v>697930.43478260841</v>
      </c>
      <c r="R172" s="132">
        <f t="shared" si="16"/>
        <v>2367139.9353300985</v>
      </c>
      <c r="S172" s="133">
        <f t="shared" si="15"/>
        <v>2367100</v>
      </c>
      <c r="T172" s="133">
        <f t="shared" si="17"/>
        <v>94685.597413203941</v>
      </c>
      <c r="U172" s="133">
        <f t="shared" si="18"/>
        <v>2461825.5327433026</v>
      </c>
      <c r="V172" s="133">
        <f t="shared" si="19"/>
        <v>2461800</v>
      </c>
      <c r="W172" s="133">
        <f t="shared" si="20"/>
        <v>2461800</v>
      </c>
      <c r="X172" s="133"/>
      <c r="Y172" s="134" t="s">
        <v>288</v>
      </c>
      <c r="Z172" s="122" t="s">
        <v>2272</v>
      </c>
      <c r="AA172" s="122" t="s">
        <v>2472</v>
      </c>
      <c r="AB172" s="122" t="s">
        <v>2273</v>
      </c>
      <c r="AC172" s="123">
        <v>43294</v>
      </c>
    </row>
    <row r="173" spans="1:29" ht="49.5" x14ac:dyDescent="0.35">
      <c r="A173" s="124">
        <v>165</v>
      </c>
      <c r="B173" s="125" t="s">
        <v>1335</v>
      </c>
      <c r="C173" s="126" t="s">
        <v>4288</v>
      </c>
      <c r="D173" s="127" t="s">
        <v>2933</v>
      </c>
      <c r="E173" s="128" t="s">
        <v>2953</v>
      </c>
      <c r="F173" s="129" t="s">
        <v>1336</v>
      </c>
      <c r="G173" s="129" t="s">
        <v>1336</v>
      </c>
      <c r="H173" s="130" t="s">
        <v>2954</v>
      </c>
      <c r="I173" s="125" t="s">
        <v>2215</v>
      </c>
      <c r="J173" s="125" t="s">
        <v>9</v>
      </c>
      <c r="K173" s="125">
        <v>474</v>
      </c>
      <c r="L173" s="126">
        <v>474</v>
      </c>
      <c r="M173" s="129" t="s">
        <v>2935</v>
      </c>
      <c r="N173" s="131">
        <v>1669209.5005474901</v>
      </c>
      <c r="O173" s="131">
        <v>536869.56521739101</v>
      </c>
      <c r="P173" s="124">
        <v>2206000</v>
      </c>
      <c r="Q173" s="132">
        <f t="shared" si="14"/>
        <v>697930.43478260841</v>
      </c>
      <c r="R173" s="132">
        <f t="shared" si="16"/>
        <v>2367139.9353300985</v>
      </c>
      <c r="S173" s="133">
        <f t="shared" si="15"/>
        <v>2367100</v>
      </c>
      <c r="T173" s="133">
        <f t="shared" si="17"/>
        <v>94685.597413203941</v>
      </c>
      <c r="U173" s="133">
        <f t="shared" si="18"/>
        <v>2461825.5327433026</v>
      </c>
      <c r="V173" s="133">
        <f t="shared" si="19"/>
        <v>2461800</v>
      </c>
      <c r="W173" s="133">
        <f t="shared" si="20"/>
        <v>2461800</v>
      </c>
      <c r="X173" s="133"/>
      <c r="Y173" s="134" t="s">
        <v>288</v>
      </c>
      <c r="Z173" s="122" t="s">
        <v>2272</v>
      </c>
      <c r="AA173" s="122" t="s">
        <v>2472</v>
      </c>
      <c r="AB173" s="122" t="s">
        <v>2273</v>
      </c>
      <c r="AC173" s="123">
        <v>43294</v>
      </c>
    </row>
    <row r="174" spans="1:29" ht="49.5" x14ac:dyDescent="0.35">
      <c r="A174" s="124">
        <v>166</v>
      </c>
      <c r="B174" s="125" t="s">
        <v>286</v>
      </c>
      <c r="C174" s="126" t="s">
        <v>4289</v>
      </c>
      <c r="D174" s="127" t="s">
        <v>2933</v>
      </c>
      <c r="E174" s="128" t="s">
        <v>2956</v>
      </c>
      <c r="F174" s="129" t="s">
        <v>287</v>
      </c>
      <c r="G174" s="129" t="s">
        <v>287</v>
      </c>
      <c r="H174" s="130" t="s">
        <v>287</v>
      </c>
      <c r="I174" s="125" t="s">
        <v>2215</v>
      </c>
      <c r="J174" s="125" t="s">
        <v>14</v>
      </c>
      <c r="K174" s="125">
        <v>474</v>
      </c>
      <c r="L174" s="126">
        <v>474</v>
      </c>
      <c r="M174" s="129" t="s">
        <v>2935</v>
      </c>
      <c r="N174" s="131">
        <v>1669209.5005474901</v>
      </c>
      <c r="O174" s="131">
        <v>536869.56521739101</v>
      </c>
      <c r="P174" s="124">
        <v>2206000</v>
      </c>
      <c r="Q174" s="132">
        <f t="shared" si="14"/>
        <v>697930.43478260841</v>
      </c>
      <c r="R174" s="132">
        <f t="shared" si="16"/>
        <v>2367139.9353300985</v>
      </c>
      <c r="S174" s="133">
        <f t="shared" si="15"/>
        <v>2367100</v>
      </c>
      <c r="T174" s="133">
        <f t="shared" si="17"/>
        <v>94685.597413203941</v>
      </c>
      <c r="U174" s="133">
        <f t="shared" si="18"/>
        <v>2461825.5327433026</v>
      </c>
      <c r="V174" s="133">
        <f t="shared" si="19"/>
        <v>2461800</v>
      </c>
      <c r="W174" s="133">
        <f t="shared" si="20"/>
        <v>2461800</v>
      </c>
      <c r="X174" s="133"/>
      <c r="Y174" s="134" t="s">
        <v>288</v>
      </c>
      <c r="Z174" s="122" t="s">
        <v>2320</v>
      </c>
      <c r="AA174" s="122" t="s">
        <v>2472</v>
      </c>
      <c r="AB174" s="122" t="s">
        <v>2226</v>
      </c>
      <c r="AC174" s="123">
        <v>43294</v>
      </c>
    </row>
    <row r="175" spans="1:29" ht="49.5" x14ac:dyDescent="0.35">
      <c r="A175" s="124">
        <v>167</v>
      </c>
      <c r="B175" s="125" t="s">
        <v>289</v>
      </c>
      <c r="C175" s="126" t="s">
        <v>4290</v>
      </c>
      <c r="D175" s="127" t="s">
        <v>2933</v>
      </c>
      <c r="E175" s="128" t="s">
        <v>2958</v>
      </c>
      <c r="F175" s="129" t="s">
        <v>290</v>
      </c>
      <c r="G175" s="129" t="s">
        <v>290</v>
      </c>
      <c r="H175" s="130" t="s">
        <v>290</v>
      </c>
      <c r="I175" s="125" t="s">
        <v>2234</v>
      </c>
      <c r="J175" s="125" t="s">
        <v>211</v>
      </c>
      <c r="K175" s="125">
        <v>474</v>
      </c>
      <c r="L175" s="126">
        <v>474</v>
      </c>
      <c r="M175" s="129" t="s">
        <v>2935</v>
      </c>
      <c r="N175" s="131">
        <v>1669209.5005474901</v>
      </c>
      <c r="O175" s="131">
        <v>536869.56521739101</v>
      </c>
      <c r="P175" s="124">
        <v>2206000</v>
      </c>
      <c r="Q175" s="132">
        <f t="shared" si="14"/>
        <v>697930.43478260841</v>
      </c>
      <c r="R175" s="132">
        <f t="shared" si="16"/>
        <v>2367139.9353300985</v>
      </c>
      <c r="S175" s="133">
        <f t="shared" si="15"/>
        <v>2367100</v>
      </c>
      <c r="T175" s="133">
        <f t="shared" si="17"/>
        <v>94685.597413203941</v>
      </c>
      <c r="U175" s="133">
        <f t="shared" si="18"/>
        <v>2461825.5327433026</v>
      </c>
      <c r="V175" s="133">
        <f t="shared" si="19"/>
        <v>2461800</v>
      </c>
      <c r="W175" s="133">
        <f t="shared" si="20"/>
        <v>2461800</v>
      </c>
      <c r="X175" s="133"/>
      <c r="Y175" s="134" t="s">
        <v>288</v>
      </c>
      <c r="Z175" s="122" t="s">
        <v>2320</v>
      </c>
      <c r="AA175" s="122" t="s">
        <v>2472</v>
      </c>
      <c r="AB175" s="122" t="s">
        <v>2226</v>
      </c>
      <c r="AC175" s="123">
        <v>43294</v>
      </c>
    </row>
    <row r="176" spans="1:29" ht="66" x14ac:dyDescent="0.35">
      <c r="A176" s="124">
        <v>168</v>
      </c>
      <c r="B176" s="125" t="s">
        <v>291</v>
      </c>
      <c r="C176" s="126" t="s">
        <v>4291</v>
      </c>
      <c r="D176" s="127" t="s">
        <v>2933</v>
      </c>
      <c r="E176" s="128" t="s">
        <v>2960</v>
      </c>
      <c r="F176" s="129" t="s">
        <v>292</v>
      </c>
      <c r="G176" s="129" t="s">
        <v>292</v>
      </c>
      <c r="H176" s="130" t="s">
        <v>292</v>
      </c>
      <c r="I176" s="125" t="s">
        <v>2215</v>
      </c>
      <c r="J176" s="125" t="s">
        <v>14</v>
      </c>
      <c r="K176" s="125">
        <v>474</v>
      </c>
      <c r="L176" s="126">
        <v>474</v>
      </c>
      <c r="M176" s="129" t="s">
        <v>2935</v>
      </c>
      <c r="N176" s="131">
        <v>1669209.5005474901</v>
      </c>
      <c r="O176" s="131">
        <v>536869.56521739101</v>
      </c>
      <c r="P176" s="124">
        <v>2206000</v>
      </c>
      <c r="Q176" s="132">
        <f t="shared" si="14"/>
        <v>697930.43478260841</v>
      </c>
      <c r="R176" s="132">
        <f t="shared" si="16"/>
        <v>2367139.9353300985</v>
      </c>
      <c r="S176" s="133">
        <f t="shared" si="15"/>
        <v>2367100</v>
      </c>
      <c r="T176" s="133">
        <f t="shared" si="17"/>
        <v>94685.597413203941</v>
      </c>
      <c r="U176" s="133">
        <f t="shared" si="18"/>
        <v>2461825.5327433026</v>
      </c>
      <c r="V176" s="133">
        <f t="shared" si="19"/>
        <v>2461800</v>
      </c>
      <c r="W176" s="133">
        <f t="shared" si="20"/>
        <v>2461800</v>
      </c>
      <c r="X176" s="133"/>
      <c r="Y176" s="134" t="s">
        <v>293</v>
      </c>
      <c r="Z176" s="122" t="s">
        <v>2320</v>
      </c>
      <c r="AA176" s="122" t="s">
        <v>2472</v>
      </c>
      <c r="AB176" s="122" t="s">
        <v>2218</v>
      </c>
      <c r="AC176" s="123">
        <v>43294</v>
      </c>
    </row>
    <row r="177" spans="1:29" ht="66" x14ac:dyDescent="0.35">
      <c r="A177" s="124">
        <v>169</v>
      </c>
      <c r="B177" s="125" t="s">
        <v>294</v>
      </c>
      <c r="C177" s="126" t="s">
        <v>4292</v>
      </c>
      <c r="D177" s="127" t="s">
        <v>2933</v>
      </c>
      <c r="E177" s="128" t="s">
        <v>2962</v>
      </c>
      <c r="F177" s="129" t="s">
        <v>295</v>
      </c>
      <c r="G177" s="129" t="s">
        <v>295</v>
      </c>
      <c r="H177" s="130" t="s">
        <v>295</v>
      </c>
      <c r="I177" s="125" t="s">
        <v>2234</v>
      </c>
      <c r="J177" s="125" t="s">
        <v>14</v>
      </c>
      <c r="K177" s="125">
        <v>474</v>
      </c>
      <c r="L177" s="126">
        <v>474</v>
      </c>
      <c r="M177" s="129" t="s">
        <v>2935</v>
      </c>
      <c r="N177" s="131">
        <v>1669209.5005474901</v>
      </c>
      <c r="O177" s="131">
        <v>536869.56521739101</v>
      </c>
      <c r="P177" s="124">
        <v>2206000</v>
      </c>
      <c r="Q177" s="132">
        <f t="shared" si="14"/>
        <v>697930.43478260841</v>
      </c>
      <c r="R177" s="132">
        <f t="shared" si="16"/>
        <v>2367139.9353300985</v>
      </c>
      <c r="S177" s="133">
        <f t="shared" si="15"/>
        <v>2367100</v>
      </c>
      <c r="T177" s="133">
        <f t="shared" si="17"/>
        <v>94685.597413203941</v>
      </c>
      <c r="U177" s="133">
        <f t="shared" si="18"/>
        <v>2461825.5327433026</v>
      </c>
      <c r="V177" s="133">
        <f t="shared" si="19"/>
        <v>2461800</v>
      </c>
      <c r="W177" s="133">
        <f t="shared" si="20"/>
        <v>2461800</v>
      </c>
      <c r="X177" s="133"/>
      <c r="Y177" s="134" t="s">
        <v>293</v>
      </c>
      <c r="Z177" s="122" t="s">
        <v>2320</v>
      </c>
      <c r="AA177" s="122" t="s">
        <v>2472</v>
      </c>
      <c r="AB177" s="122" t="s">
        <v>2218</v>
      </c>
      <c r="AC177" s="123">
        <v>43294</v>
      </c>
    </row>
    <row r="178" spans="1:29" ht="66" x14ac:dyDescent="0.35">
      <c r="A178" s="124">
        <v>170</v>
      </c>
      <c r="B178" s="125" t="s">
        <v>296</v>
      </c>
      <c r="C178" s="126" t="s">
        <v>4293</v>
      </c>
      <c r="D178" s="127" t="s">
        <v>2933</v>
      </c>
      <c r="E178" s="128" t="s">
        <v>2964</v>
      </c>
      <c r="F178" s="129" t="s">
        <v>297</v>
      </c>
      <c r="G178" s="129" t="s">
        <v>297</v>
      </c>
      <c r="H178" s="130" t="s">
        <v>297</v>
      </c>
      <c r="I178" s="125" t="s">
        <v>2215</v>
      </c>
      <c r="J178" s="125" t="s">
        <v>14</v>
      </c>
      <c r="K178" s="125">
        <v>474</v>
      </c>
      <c r="L178" s="126">
        <v>474</v>
      </c>
      <c r="M178" s="129" t="s">
        <v>2935</v>
      </c>
      <c r="N178" s="131">
        <v>1669209.5005474901</v>
      </c>
      <c r="O178" s="131">
        <v>536869.56521739101</v>
      </c>
      <c r="P178" s="124">
        <v>2206000</v>
      </c>
      <c r="Q178" s="132">
        <f t="shared" si="14"/>
        <v>697930.43478260841</v>
      </c>
      <c r="R178" s="132">
        <f t="shared" si="16"/>
        <v>2367139.9353300985</v>
      </c>
      <c r="S178" s="133">
        <f t="shared" si="15"/>
        <v>2367100</v>
      </c>
      <c r="T178" s="133">
        <f t="shared" si="17"/>
        <v>94685.597413203941</v>
      </c>
      <c r="U178" s="133">
        <f t="shared" si="18"/>
        <v>2461825.5327433026</v>
      </c>
      <c r="V178" s="133">
        <f t="shared" si="19"/>
        <v>2461800</v>
      </c>
      <c r="W178" s="133">
        <f t="shared" si="20"/>
        <v>2461800</v>
      </c>
      <c r="X178" s="133"/>
      <c r="Y178" s="134" t="s">
        <v>293</v>
      </c>
      <c r="Z178" s="122" t="s">
        <v>2320</v>
      </c>
      <c r="AA178" s="122" t="s">
        <v>2472</v>
      </c>
      <c r="AB178" s="122" t="s">
        <v>2218</v>
      </c>
      <c r="AC178" s="123">
        <v>43294</v>
      </c>
    </row>
    <row r="179" spans="1:29" ht="66" x14ac:dyDescent="0.35">
      <c r="A179" s="124">
        <v>171</v>
      </c>
      <c r="B179" s="125" t="s">
        <v>298</v>
      </c>
      <c r="C179" s="126" t="s">
        <v>4294</v>
      </c>
      <c r="D179" s="127" t="s">
        <v>2933</v>
      </c>
      <c r="E179" s="128" t="s">
        <v>2966</v>
      </c>
      <c r="F179" s="129" t="s">
        <v>299</v>
      </c>
      <c r="G179" s="129" t="s">
        <v>299</v>
      </c>
      <c r="H179" s="130" t="s">
        <v>299</v>
      </c>
      <c r="I179" s="125" t="s">
        <v>2234</v>
      </c>
      <c r="J179" s="125" t="s">
        <v>14</v>
      </c>
      <c r="K179" s="125">
        <v>474</v>
      </c>
      <c r="L179" s="126">
        <v>474</v>
      </c>
      <c r="M179" s="129" t="s">
        <v>2935</v>
      </c>
      <c r="N179" s="131">
        <v>1669209.5005474901</v>
      </c>
      <c r="O179" s="131">
        <v>536869.56521739101</v>
      </c>
      <c r="P179" s="124">
        <v>2206000</v>
      </c>
      <c r="Q179" s="132">
        <f t="shared" si="14"/>
        <v>697930.43478260841</v>
      </c>
      <c r="R179" s="132">
        <f t="shared" si="16"/>
        <v>2367139.9353300985</v>
      </c>
      <c r="S179" s="133">
        <f t="shared" si="15"/>
        <v>2367100</v>
      </c>
      <c r="T179" s="133">
        <f t="shared" si="17"/>
        <v>94685.597413203941</v>
      </c>
      <c r="U179" s="133">
        <f t="shared" si="18"/>
        <v>2461825.5327433026</v>
      </c>
      <c r="V179" s="133">
        <f t="shared" si="19"/>
        <v>2461800</v>
      </c>
      <c r="W179" s="133">
        <f t="shared" si="20"/>
        <v>2461800</v>
      </c>
      <c r="X179" s="133"/>
      <c r="Y179" s="134" t="s">
        <v>293</v>
      </c>
      <c r="Z179" s="122" t="s">
        <v>2320</v>
      </c>
      <c r="AA179" s="122" t="s">
        <v>2472</v>
      </c>
      <c r="AB179" s="122" t="s">
        <v>2218</v>
      </c>
      <c r="AC179" s="123">
        <v>43294</v>
      </c>
    </row>
    <row r="180" spans="1:29" ht="66" x14ac:dyDescent="0.35">
      <c r="A180" s="124">
        <v>172</v>
      </c>
      <c r="B180" s="125" t="s">
        <v>300</v>
      </c>
      <c r="C180" s="126" t="s">
        <v>4295</v>
      </c>
      <c r="D180" s="127" t="s">
        <v>2933</v>
      </c>
      <c r="E180" s="128" t="s">
        <v>2968</v>
      </c>
      <c r="F180" s="129" t="s">
        <v>301</v>
      </c>
      <c r="G180" s="129" t="s">
        <v>301</v>
      </c>
      <c r="H180" s="130" t="s">
        <v>301</v>
      </c>
      <c r="I180" s="125" t="s">
        <v>2234</v>
      </c>
      <c r="J180" s="125" t="s">
        <v>14</v>
      </c>
      <c r="K180" s="125">
        <v>474</v>
      </c>
      <c r="L180" s="126">
        <v>474</v>
      </c>
      <c r="M180" s="129" t="s">
        <v>2935</v>
      </c>
      <c r="N180" s="131">
        <v>1669209.5005474901</v>
      </c>
      <c r="O180" s="131">
        <v>536869.56521739101</v>
      </c>
      <c r="P180" s="124">
        <v>2206000</v>
      </c>
      <c r="Q180" s="132">
        <f t="shared" si="14"/>
        <v>697930.43478260841</v>
      </c>
      <c r="R180" s="132">
        <f t="shared" si="16"/>
        <v>2367139.9353300985</v>
      </c>
      <c r="S180" s="133">
        <f t="shared" si="15"/>
        <v>2367100</v>
      </c>
      <c r="T180" s="133">
        <f t="shared" si="17"/>
        <v>94685.597413203941</v>
      </c>
      <c r="U180" s="133">
        <f t="shared" si="18"/>
        <v>2461825.5327433026</v>
      </c>
      <c r="V180" s="133">
        <f t="shared" si="19"/>
        <v>2461800</v>
      </c>
      <c r="W180" s="133">
        <f t="shared" si="20"/>
        <v>2461800</v>
      </c>
      <c r="X180" s="133"/>
      <c r="Y180" s="134" t="s">
        <v>293</v>
      </c>
      <c r="Z180" s="122" t="s">
        <v>2320</v>
      </c>
      <c r="AA180" s="122" t="s">
        <v>2472</v>
      </c>
      <c r="AB180" s="122" t="s">
        <v>2218</v>
      </c>
      <c r="AC180" s="123">
        <v>43294</v>
      </c>
    </row>
    <row r="181" spans="1:29" ht="66" x14ac:dyDescent="0.35">
      <c r="A181" s="124">
        <v>173</v>
      </c>
      <c r="B181" s="125" t="s">
        <v>302</v>
      </c>
      <c r="C181" s="126" t="s">
        <v>4296</v>
      </c>
      <c r="D181" s="127" t="s">
        <v>2933</v>
      </c>
      <c r="E181" s="128" t="s">
        <v>2970</v>
      </c>
      <c r="F181" s="129" t="s">
        <v>303</v>
      </c>
      <c r="G181" s="129" t="s">
        <v>303</v>
      </c>
      <c r="H181" s="130" t="s">
        <v>303</v>
      </c>
      <c r="I181" s="125" t="s">
        <v>2215</v>
      </c>
      <c r="J181" s="125" t="s">
        <v>14</v>
      </c>
      <c r="K181" s="125">
        <v>474</v>
      </c>
      <c r="L181" s="126">
        <v>474</v>
      </c>
      <c r="M181" s="129" t="s">
        <v>2935</v>
      </c>
      <c r="N181" s="131">
        <v>1669209.5005474901</v>
      </c>
      <c r="O181" s="131">
        <v>536869.56521739101</v>
      </c>
      <c r="P181" s="124">
        <v>2206000</v>
      </c>
      <c r="Q181" s="132">
        <f t="shared" si="14"/>
        <v>697930.43478260841</v>
      </c>
      <c r="R181" s="132">
        <f t="shared" si="16"/>
        <v>2367139.9353300985</v>
      </c>
      <c r="S181" s="133">
        <f t="shared" si="15"/>
        <v>2367100</v>
      </c>
      <c r="T181" s="133">
        <f t="shared" si="17"/>
        <v>94685.597413203941</v>
      </c>
      <c r="U181" s="133">
        <f t="shared" si="18"/>
        <v>2461825.5327433026</v>
      </c>
      <c r="V181" s="133">
        <f t="shared" si="19"/>
        <v>2461800</v>
      </c>
      <c r="W181" s="133">
        <f t="shared" si="20"/>
        <v>2461800</v>
      </c>
      <c r="X181" s="133"/>
      <c r="Y181" s="134" t="s">
        <v>293</v>
      </c>
      <c r="Z181" s="122" t="s">
        <v>2320</v>
      </c>
      <c r="AA181" s="122" t="s">
        <v>2472</v>
      </c>
      <c r="AB181" s="122" t="s">
        <v>2226</v>
      </c>
      <c r="AC181" s="123">
        <v>43294</v>
      </c>
    </row>
    <row r="182" spans="1:29" ht="66" x14ac:dyDescent="0.35">
      <c r="A182" s="124">
        <v>174</v>
      </c>
      <c r="B182" s="125" t="s">
        <v>304</v>
      </c>
      <c r="C182" s="126" t="s">
        <v>4297</v>
      </c>
      <c r="D182" s="127" t="s">
        <v>2933</v>
      </c>
      <c r="E182" s="128" t="s">
        <v>2972</v>
      </c>
      <c r="F182" s="129" t="s">
        <v>305</v>
      </c>
      <c r="G182" s="129" t="s">
        <v>305</v>
      </c>
      <c r="H182" s="130" t="s">
        <v>305</v>
      </c>
      <c r="I182" s="125" t="s">
        <v>2215</v>
      </c>
      <c r="J182" s="125" t="s">
        <v>14</v>
      </c>
      <c r="K182" s="125">
        <v>474</v>
      </c>
      <c r="L182" s="126">
        <v>474</v>
      </c>
      <c r="M182" s="129" t="s">
        <v>2935</v>
      </c>
      <c r="N182" s="131">
        <v>1669209.5005474901</v>
      </c>
      <c r="O182" s="131">
        <v>536869.56521739101</v>
      </c>
      <c r="P182" s="124">
        <v>2206000</v>
      </c>
      <c r="Q182" s="132">
        <f t="shared" si="14"/>
        <v>697930.43478260841</v>
      </c>
      <c r="R182" s="132">
        <f t="shared" si="16"/>
        <v>2367139.9353300985</v>
      </c>
      <c r="S182" s="133">
        <f t="shared" si="15"/>
        <v>2367100</v>
      </c>
      <c r="T182" s="133">
        <f t="shared" si="17"/>
        <v>94685.597413203941</v>
      </c>
      <c r="U182" s="133">
        <f t="shared" si="18"/>
        <v>2461825.5327433026</v>
      </c>
      <c r="V182" s="133">
        <f t="shared" si="19"/>
        <v>2461800</v>
      </c>
      <c r="W182" s="133">
        <f t="shared" si="20"/>
        <v>2461800</v>
      </c>
      <c r="X182" s="133"/>
      <c r="Y182" s="134" t="s">
        <v>293</v>
      </c>
      <c r="Z182" s="122" t="s">
        <v>2320</v>
      </c>
      <c r="AA182" s="122" t="s">
        <v>2472</v>
      </c>
      <c r="AB182" s="122" t="s">
        <v>2218</v>
      </c>
      <c r="AC182" s="123">
        <v>43294</v>
      </c>
    </row>
    <row r="183" spans="1:29" ht="66" x14ac:dyDescent="0.35">
      <c r="A183" s="124">
        <v>175</v>
      </c>
      <c r="B183" s="125" t="s">
        <v>306</v>
      </c>
      <c r="C183" s="126" t="s">
        <v>4298</v>
      </c>
      <c r="D183" s="127" t="s">
        <v>2933</v>
      </c>
      <c r="E183" s="128" t="s">
        <v>2974</v>
      </c>
      <c r="F183" s="129" t="s">
        <v>307</v>
      </c>
      <c r="G183" s="129" t="s">
        <v>307</v>
      </c>
      <c r="H183" s="130" t="s">
        <v>307</v>
      </c>
      <c r="I183" s="125" t="s">
        <v>2215</v>
      </c>
      <c r="J183" s="125" t="s">
        <v>64</v>
      </c>
      <c r="K183" s="125">
        <v>474</v>
      </c>
      <c r="L183" s="126">
        <v>474</v>
      </c>
      <c r="M183" s="129" t="s">
        <v>2935</v>
      </c>
      <c r="N183" s="131">
        <v>1669209.5005474901</v>
      </c>
      <c r="O183" s="131">
        <v>536869.56521739101</v>
      </c>
      <c r="P183" s="124">
        <v>2206000</v>
      </c>
      <c r="Q183" s="132">
        <f t="shared" si="14"/>
        <v>697930.43478260841</v>
      </c>
      <c r="R183" s="132">
        <f t="shared" si="16"/>
        <v>2367139.9353300985</v>
      </c>
      <c r="S183" s="133">
        <f t="shared" si="15"/>
        <v>2367100</v>
      </c>
      <c r="T183" s="133">
        <f t="shared" si="17"/>
        <v>94685.597413203941</v>
      </c>
      <c r="U183" s="133">
        <f t="shared" si="18"/>
        <v>2461825.5327433026</v>
      </c>
      <c r="V183" s="133">
        <f t="shared" si="19"/>
        <v>2461800</v>
      </c>
      <c r="W183" s="133">
        <f t="shared" si="20"/>
        <v>2461800</v>
      </c>
      <c r="X183" s="133"/>
      <c r="Y183" s="134" t="s">
        <v>293</v>
      </c>
      <c r="Z183" s="122" t="s">
        <v>2721</v>
      </c>
      <c r="AA183" s="122" t="s">
        <v>2472</v>
      </c>
      <c r="AB183" s="122" t="s">
        <v>2226</v>
      </c>
      <c r="AC183" s="123">
        <v>43294</v>
      </c>
    </row>
    <row r="184" spans="1:29" ht="66" x14ac:dyDescent="0.35">
      <c r="A184" s="124">
        <v>176</v>
      </c>
      <c r="B184" s="125" t="s">
        <v>308</v>
      </c>
      <c r="C184" s="126" t="s">
        <v>4299</v>
      </c>
      <c r="D184" s="127" t="s">
        <v>2933</v>
      </c>
      <c r="E184" s="128" t="s">
        <v>2976</v>
      </c>
      <c r="F184" s="129" t="s">
        <v>309</v>
      </c>
      <c r="G184" s="129" t="s">
        <v>309</v>
      </c>
      <c r="H184" s="130" t="s">
        <v>309</v>
      </c>
      <c r="I184" s="125" t="s">
        <v>2215</v>
      </c>
      <c r="J184" s="125" t="s">
        <v>14</v>
      </c>
      <c r="K184" s="125">
        <v>474</v>
      </c>
      <c r="L184" s="126">
        <v>474</v>
      </c>
      <c r="M184" s="129" t="s">
        <v>2935</v>
      </c>
      <c r="N184" s="131">
        <v>1669209.5005474901</v>
      </c>
      <c r="O184" s="131">
        <v>536869.56521739101</v>
      </c>
      <c r="P184" s="124">
        <v>2206000</v>
      </c>
      <c r="Q184" s="132">
        <f t="shared" si="14"/>
        <v>697930.43478260841</v>
      </c>
      <c r="R184" s="132">
        <f t="shared" si="16"/>
        <v>2367139.9353300985</v>
      </c>
      <c r="S184" s="133">
        <f t="shared" si="15"/>
        <v>2367100</v>
      </c>
      <c r="T184" s="133">
        <f t="shared" si="17"/>
        <v>94685.597413203941</v>
      </c>
      <c r="U184" s="133">
        <f t="shared" si="18"/>
        <v>2461825.5327433026</v>
      </c>
      <c r="V184" s="133">
        <f t="shared" si="19"/>
        <v>2461800</v>
      </c>
      <c r="W184" s="133">
        <f t="shared" si="20"/>
        <v>2461800</v>
      </c>
      <c r="X184" s="133"/>
      <c r="Y184" s="134" t="s">
        <v>293</v>
      </c>
      <c r="Z184" s="122" t="s">
        <v>2721</v>
      </c>
      <c r="AA184" s="122" t="s">
        <v>2472</v>
      </c>
      <c r="AB184" s="122" t="s">
        <v>2226</v>
      </c>
      <c r="AC184" s="123">
        <v>43294</v>
      </c>
    </row>
    <row r="185" spans="1:29" ht="49.5" x14ac:dyDescent="0.35">
      <c r="A185" s="124">
        <v>177</v>
      </c>
      <c r="B185" s="125" t="s">
        <v>1337</v>
      </c>
      <c r="C185" s="126" t="s">
        <v>4300</v>
      </c>
      <c r="D185" s="127" t="s">
        <v>3843</v>
      </c>
      <c r="E185" s="128" t="s">
        <v>3844</v>
      </c>
      <c r="F185" s="129" t="s">
        <v>1338</v>
      </c>
      <c r="G185" s="129" t="s">
        <v>1338</v>
      </c>
      <c r="H185" s="130" t="s">
        <v>1338</v>
      </c>
      <c r="I185" s="125" t="s">
        <v>2215</v>
      </c>
      <c r="J185" s="125"/>
      <c r="K185" s="125">
        <v>501</v>
      </c>
      <c r="L185" s="126">
        <v>501</v>
      </c>
      <c r="M185" s="129" t="s">
        <v>3845</v>
      </c>
      <c r="N185" s="131">
        <v>1810179.9820600699</v>
      </c>
      <c r="O185" s="131">
        <v>358434.78260869603</v>
      </c>
      <c r="P185" s="124">
        <v>2169000</v>
      </c>
      <c r="Q185" s="132">
        <f t="shared" si="14"/>
        <v>465965.21739130485</v>
      </c>
      <c r="R185" s="132">
        <f t="shared" si="16"/>
        <v>2276145.1994513748</v>
      </c>
      <c r="S185" s="133">
        <f t="shared" si="15"/>
        <v>2276100</v>
      </c>
      <c r="T185" s="133">
        <f t="shared" si="17"/>
        <v>91045.807978054989</v>
      </c>
      <c r="U185" s="133">
        <f t="shared" si="18"/>
        <v>2367191.0074294298</v>
      </c>
      <c r="V185" s="133">
        <f t="shared" si="19"/>
        <v>2367100</v>
      </c>
      <c r="W185" s="133">
        <f t="shared" si="20"/>
        <v>2367100</v>
      </c>
      <c r="X185" s="133"/>
      <c r="Y185" s="134" t="s">
        <v>312</v>
      </c>
      <c r="Z185" s="122" t="s">
        <v>2272</v>
      </c>
      <c r="AA185" s="122" t="s">
        <v>2472</v>
      </c>
      <c r="AB185" s="122" t="s">
        <v>2273</v>
      </c>
      <c r="AC185" s="123">
        <v>43294</v>
      </c>
    </row>
    <row r="186" spans="1:29" ht="49.5" x14ac:dyDescent="0.35">
      <c r="A186" s="124">
        <v>178</v>
      </c>
      <c r="B186" s="125" t="s">
        <v>1339</v>
      </c>
      <c r="C186" s="126" t="s">
        <v>4301</v>
      </c>
      <c r="D186" s="127" t="s">
        <v>3843</v>
      </c>
      <c r="E186" s="128" t="s">
        <v>3847</v>
      </c>
      <c r="F186" s="129" t="s">
        <v>333</v>
      </c>
      <c r="G186" s="129" t="s">
        <v>333</v>
      </c>
      <c r="H186" s="130" t="s">
        <v>333</v>
      </c>
      <c r="I186" s="125" t="s">
        <v>2234</v>
      </c>
      <c r="J186" s="125"/>
      <c r="K186" s="125">
        <v>501</v>
      </c>
      <c r="L186" s="126">
        <v>501</v>
      </c>
      <c r="M186" s="129" t="s">
        <v>3845</v>
      </c>
      <c r="N186" s="131">
        <v>1810179.9820600699</v>
      </c>
      <c r="O186" s="131">
        <v>358434.78260869603</v>
      </c>
      <c r="P186" s="124">
        <v>2169000</v>
      </c>
      <c r="Q186" s="132">
        <f t="shared" si="14"/>
        <v>465965.21739130485</v>
      </c>
      <c r="R186" s="132">
        <f t="shared" si="16"/>
        <v>2276145.1994513748</v>
      </c>
      <c r="S186" s="133">
        <f t="shared" si="15"/>
        <v>2276100</v>
      </c>
      <c r="T186" s="133">
        <f t="shared" si="17"/>
        <v>91045.807978054989</v>
      </c>
      <c r="U186" s="133">
        <f t="shared" si="18"/>
        <v>2367191.0074294298</v>
      </c>
      <c r="V186" s="133">
        <f t="shared" si="19"/>
        <v>2367100</v>
      </c>
      <c r="W186" s="133">
        <f t="shared" si="20"/>
        <v>2367100</v>
      </c>
      <c r="X186" s="133"/>
      <c r="Y186" s="134" t="s">
        <v>312</v>
      </c>
      <c r="Z186" s="122" t="s">
        <v>2272</v>
      </c>
      <c r="AA186" s="122" t="s">
        <v>2472</v>
      </c>
      <c r="AB186" s="122" t="s">
        <v>2273</v>
      </c>
      <c r="AC186" s="123">
        <v>43294</v>
      </c>
    </row>
    <row r="187" spans="1:29" ht="49.5" x14ac:dyDescent="0.35">
      <c r="A187" s="124">
        <v>179</v>
      </c>
      <c r="B187" s="125" t="s">
        <v>1340</v>
      </c>
      <c r="C187" s="126" t="s">
        <v>4302</v>
      </c>
      <c r="D187" s="127" t="s">
        <v>3843</v>
      </c>
      <c r="E187" s="128" t="s">
        <v>3849</v>
      </c>
      <c r="F187" s="129" t="s">
        <v>1341</v>
      </c>
      <c r="G187" s="129" t="s">
        <v>1341</v>
      </c>
      <c r="H187" s="130" t="s">
        <v>1341</v>
      </c>
      <c r="I187" s="125" t="s">
        <v>2215</v>
      </c>
      <c r="J187" s="125" t="s">
        <v>14</v>
      </c>
      <c r="K187" s="125">
        <v>501</v>
      </c>
      <c r="L187" s="126">
        <v>501</v>
      </c>
      <c r="M187" s="129" t="s">
        <v>3845</v>
      </c>
      <c r="N187" s="131">
        <v>1810179.9820600699</v>
      </c>
      <c r="O187" s="131">
        <v>358434.78260869603</v>
      </c>
      <c r="P187" s="124">
        <v>2169000</v>
      </c>
      <c r="Q187" s="132">
        <f t="shared" si="14"/>
        <v>465965.21739130485</v>
      </c>
      <c r="R187" s="132">
        <f t="shared" si="16"/>
        <v>2276145.1994513748</v>
      </c>
      <c r="S187" s="133">
        <f t="shared" si="15"/>
        <v>2276100</v>
      </c>
      <c r="T187" s="133">
        <f t="shared" si="17"/>
        <v>91045.807978054989</v>
      </c>
      <c r="U187" s="133">
        <f t="shared" si="18"/>
        <v>2367191.0074294298</v>
      </c>
      <c r="V187" s="133">
        <f t="shared" si="19"/>
        <v>2367100</v>
      </c>
      <c r="W187" s="133">
        <f t="shared" si="20"/>
        <v>2367100</v>
      </c>
      <c r="X187" s="133"/>
      <c r="Y187" s="134" t="s">
        <v>312</v>
      </c>
      <c r="Z187" s="122" t="s">
        <v>2272</v>
      </c>
      <c r="AA187" s="122" t="s">
        <v>2472</v>
      </c>
      <c r="AB187" s="122" t="s">
        <v>2273</v>
      </c>
      <c r="AC187" s="123">
        <v>43294</v>
      </c>
    </row>
    <row r="188" spans="1:29" ht="49.5" x14ac:dyDescent="0.35">
      <c r="A188" s="124">
        <v>180</v>
      </c>
      <c r="B188" s="125" t="s">
        <v>1342</v>
      </c>
      <c r="C188" s="126" t="s">
        <v>4303</v>
      </c>
      <c r="D188" s="127" t="s">
        <v>3843</v>
      </c>
      <c r="E188" s="128" t="s">
        <v>3851</v>
      </c>
      <c r="F188" s="129" t="s">
        <v>1343</v>
      </c>
      <c r="G188" s="129" t="s">
        <v>1343</v>
      </c>
      <c r="H188" s="130" t="s">
        <v>1343</v>
      </c>
      <c r="I188" s="125" t="s">
        <v>2215</v>
      </c>
      <c r="J188" s="125" t="s">
        <v>9</v>
      </c>
      <c r="K188" s="125">
        <v>501</v>
      </c>
      <c r="L188" s="126">
        <v>501</v>
      </c>
      <c r="M188" s="129" t="s">
        <v>3845</v>
      </c>
      <c r="N188" s="131">
        <v>1810179.9820600699</v>
      </c>
      <c r="O188" s="131">
        <v>358434.78260869603</v>
      </c>
      <c r="P188" s="124">
        <v>2169000</v>
      </c>
      <c r="Q188" s="132">
        <f t="shared" si="14"/>
        <v>465965.21739130485</v>
      </c>
      <c r="R188" s="132">
        <f t="shared" si="16"/>
        <v>2276145.1994513748</v>
      </c>
      <c r="S188" s="133">
        <f t="shared" si="15"/>
        <v>2276100</v>
      </c>
      <c r="T188" s="133">
        <f t="shared" si="17"/>
        <v>91045.807978054989</v>
      </c>
      <c r="U188" s="133">
        <f t="shared" si="18"/>
        <v>2367191.0074294298</v>
      </c>
      <c r="V188" s="133">
        <f t="shared" si="19"/>
        <v>2367100</v>
      </c>
      <c r="W188" s="133">
        <f t="shared" si="20"/>
        <v>2367100</v>
      </c>
      <c r="X188" s="133"/>
      <c r="Y188" s="134" t="s">
        <v>312</v>
      </c>
      <c r="Z188" s="122" t="s">
        <v>2272</v>
      </c>
      <c r="AA188" s="122" t="s">
        <v>2472</v>
      </c>
      <c r="AB188" s="122" t="s">
        <v>2273</v>
      </c>
      <c r="AC188" s="123">
        <v>43294</v>
      </c>
    </row>
    <row r="189" spans="1:29" ht="49.5" x14ac:dyDescent="0.35">
      <c r="A189" s="124">
        <v>181</v>
      </c>
      <c r="B189" s="125" t="s">
        <v>1344</v>
      </c>
      <c r="C189" s="126" t="s">
        <v>4304</v>
      </c>
      <c r="D189" s="127" t="s">
        <v>3843</v>
      </c>
      <c r="E189" s="128" t="s">
        <v>3853</v>
      </c>
      <c r="F189" s="129" t="s">
        <v>311</v>
      </c>
      <c r="G189" s="129" t="s">
        <v>311</v>
      </c>
      <c r="H189" s="130" t="s">
        <v>311</v>
      </c>
      <c r="I189" s="125" t="s">
        <v>2234</v>
      </c>
      <c r="J189" s="125" t="s">
        <v>211</v>
      </c>
      <c r="K189" s="125">
        <v>501</v>
      </c>
      <c r="L189" s="126">
        <v>501</v>
      </c>
      <c r="M189" s="129" t="s">
        <v>3845</v>
      </c>
      <c r="N189" s="131">
        <v>1810179.9820600699</v>
      </c>
      <c r="O189" s="131">
        <v>358434.78260869603</v>
      </c>
      <c r="P189" s="124">
        <v>2169000</v>
      </c>
      <c r="Q189" s="132">
        <f t="shared" si="14"/>
        <v>465965.21739130485</v>
      </c>
      <c r="R189" s="132">
        <f t="shared" si="16"/>
        <v>2276145.1994513748</v>
      </c>
      <c r="S189" s="133">
        <f t="shared" si="15"/>
        <v>2276100</v>
      </c>
      <c r="T189" s="133">
        <f t="shared" si="17"/>
        <v>91045.807978054989</v>
      </c>
      <c r="U189" s="133">
        <f t="shared" si="18"/>
        <v>2367191.0074294298</v>
      </c>
      <c r="V189" s="133">
        <f t="shared" si="19"/>
        <v>2367100</v>
      </c>
      <c r="W189" s="133">
        <f t="shared" si="20"/>
        <v>2367100</v>
      </c>
      <c r="X189" s="133"/>
      <c r="Y189" s="134" t="s">
        <v>312</v>
      </c>
      <c r="Z189" s="122" t="s">
        <v>2272</v>
      </c>
      <c r="AA189" s="122" t="s">
        <v>2472</v>
      </c>
      <c r="AB189" s="122" t="s">
        <v>2273</v>
      </c>
      <c r="AC189" s="123">
        <v>43294</v>
      </c>
    </row>
    <row r="190" spans="1:29" ht="49.5" x14ac:dyDescent="0.35">
      <c r="A190" s="124">
        <v>182</v>
      </c>
      <c r="B190" s="125" t="s">
        <v>1345</v>
      </c>
      <c r="C190" s="126" t="s">
        <v>4305</v>
      </c>
      <c r="D190" s="127" t="s">
        <v>3843</v>
      </c>
      <c r="E190" s="128" t="s">
        <v>3855</v>
      </c>
      <c r="F190" s="129" t="s">
        <v>1346</v>
      </c>
      <c r="G190" s="129" t="s">
        <v>1346</v>
      </c>
      <c r="H190" s="130" t="s">
        <v>1346</v>
      </c>
      <c r="I190" s="125" t="s">
        <v>2215</v>
      </c>
      <c r="J190" s="125" t="s">
        <v>9</v>
      </c>
      <c r="K190" s="125">
        <v>501</v>
      </c>
      <c r="L190" s="126">
        <v>501</v>
      </c>
      <c r="M190" s="129" t="s">
        <v>3845</v>
      </c>
      <c r="N190" s="131">
        <v>1810179.9820600699</v>
      </c>
      <c r="O190" s="131">
        <v>358434.78260869603</v>
      </c>
      <c r="P190" s="124">
        <v>2169000</v>
      </c>
      <c r="Q190" s="132">
        <f t="shared" si="14"/>
        <v>465965.21739130485</v>
      </c>
      <c r="R190" s="132">
        <f t="shared" si="16"/>
        <v>2276145.1994513748</v>
      </c>
      <c r="S190" s="133">
        <f t="shared" si="15"/>
        <v>2276100</v>
      </c>
      <c r="T190" s="133">
        <f t="shared" si="17"/>
        <v>91045.807978054989</v>
      </c>
      <c r="U190" s="133">
        <f t="shared" si="18"/>
        <v>2367191.0074294298</v>
      </c>
      <c r="V190" s="133">
        <f t="shared" si="19"/>
        <v>2367100</v>
      </c>
      <c r="W190" s="133">
        <f t="shared" si="20"/>
        <v>2367100</v>
      </c>
      <c r="X190" s="133"/>
      <c r="Y190" s="134" t="s">
        <v>312</v>
      </c>
      <c r="Z190" s="122" t="s">
        <v>2272</v>
      </c>
      <c r="AA190" s="122" t="s">
        <v>2472</v>
      </c>
      <c r="AB190" s="122" t="s">
        <v>2273</v>
      </c>
      <c r="AC190" s="123">
        <v>43294</v>
      </c>
    </row>
    <row r="191" spans="1:29" ht="49.5" x14ac:dyDescent="0.35">
      <c r="A191" s="124">
        <v>183</v>
      </c>
      <c r="B191" s="125" t="s">
        <v>1347</v>
      </c>
      <c r="C191" s="126" t="s">
        <v>4306</v>
      </c>
      <c r="D191" s="127" t="s">
        <v>3843</v>
      </c>
      <c r="E191" s="128" t="s">
        <v>3857</v>
      </c>
      <c r="F191" s="129" t="s">
        <v>1348</v>
      </c>
      <c r="G191" s="129" t="s">
        <v>1348</v>
      </c>
      <c r="H191" s="130" t="s">
        <v>1348</v>
      </c>
      <c r="I191" s="125" t="s">
        <v>2215</v>
      </c>
      <c r="J191" s="125" t="s">
        <v>211</v>
      </c>
      <c r="K191" s="125">
        <v>501</v>
      </c>
      <c r="L191" s="126">
        <v>501</v>
      </c>
      <c r="M191" s="129" t="s">
        <v>3845</v>
      </c>
      <c r="N191" s="131">
        <v>1810179.9820600699</v>
      </c>
      <c r="O191" s="131">
        <v>358434.78260869603</v>
      </c>
      <c r="P191" s="124">
        <v>2169000</v>
      </c>
      <c r="Q191" s="132">
        <f t="shared" si="14"/>
        <v>465965.21739130485</v>
      </c>
      <c r="R191" s="132">
        <f t="shared" si="16"/>
        <v>2276145.1994513748</v>
      </c>
      <c r="S191" s="133">
        <f t="shared" si="15"/>
        <v>2276100</v>
      </c>
      <c r="T191" s="133">
        <f t="shared" si="17"/>
        <v>91045.807978054989</v>
      </c>
      <c r="U191" s="133">
        <f t="shared" si="18"/>
        <v>2367191.0074294298</v>
      </c>
      <c r="V191" s="133">
        <f t="shared" si="19"/>
        <v>2367100</v>
      </c>
      <c r="W191" s="133">
        <f t="shared" si="20"/>
        <v>2367100</v>
      </c>
      <c r="X191" s="133"/>
      <c r="Y191" s="134" t="s">
        <v>312</v>
      </c>
      <c r="Z191" s="122" t="s">
        <v>2272</v>
      </c>
      <c r="AA191" s="122" t="s">
        <v>2472</v>
      </c>
      <c r="AB191" s="122" t="s">
        <v>2273</v>
      </c>
      <c r="AC191" s="123">
        <v>43294</v>
      </c>
    </row>
    <row r="192" spans="1:29" ht="49.5" x14ac:dyDescent="0.35">
      <c r="A192" s="124">
        <v>184</v>
      </c>
      <c r="B192" s="125" t="s">
        <v>1349</v>
      </c>
      <c r="C192" s="126" t="s">
        <v>4307</v>
      </c>
      <c r="D192" s="127" t="s">
        <v>3843</v>
      </c>
      <c r="E192" s="128" t="s">
        <v>3859</v>
      </c>
      <c r="F192" s="129" t="s">
        <v>314</v>
      </c>
      <c r="G192" s="129" t="s">
        <v>314</v>
      </c>
      <c r="H192" s="130" t="s">
        <v>314</v>
      </c>
      <c r="I192" s="125" t="s">
        <v>2234</v>
      </c>
      <c r="J192" s="125" t="s">
        <v>211</v>
      </c>
      <c r="K192" s="125">
        <v>501</v>
      </c>
      <c r="L192" s="126">
        <v>501</v>
      </c>
      <c r="M192" s="129" t="s">
        <v>3845</v>
      </c>
      <c r="N192" s="131">
        <v>1810179.9820600699</v>
      </c>
      <c r="O192" s="131">
        <v>358434.78260869603</v>
      </c>
      <c r="P192" s="124">
        <v>2169000</v>
      </c>
      <c r="Q192" s="132">
        <f t="shared" si="14"/>
        <v>465965.21739130485</v>
      </c>
      <c r="R192" s="132">
        <f t="shared" si="16"/>
        <v>2276145.1994513748</v>
      </c>
      <c r="S192" s="133">
        <f t="shared" si="15"/>
        <v>2276100</v>
      </c>
      <c r="T192" s="133">
        <f t="shared" si="17"/>
        <v>91045.807978054989</v>
      </c>
      <c r="U192" s="133">
        <f t="shared" si="18"/>
        <v>2367191.0074294298</v>
      </c>
      <c r="V192" s="133">
        <f t="shared" si="19"/>
        <v>2367100</v>
      </c>
      <c r="W192" s="133">
        <f t="shared" si="20"/>
        <v>2367100</v>
      </c>
      <c r="X192" s="133"/>
      <c r="Y192" s="134" t="s">
        <v>312</v>
      </c>
      <c r="Z192" s="122" t="s">
        <v>2272</v>
      </c>
      <c r="AA192" s="122" t="s">
        <v>2472</v>
      </c>
      <c r="AB192" s="122" t="s">
        <v>2273</v>
      </c>
      <c r="AC192" s="123">
        <v>43294</v>
      </c>
    </row>
    <row r="193" spans="1:29" ht="49.5" x14ac:dyDescent="0.35">
      <c r="A193" s="124">
        <v>185</v>
      </c>
      <c r="B193" s="125" t="s">
        <v>3861</v>
      </c>
      <c r="C193" s="126" t="s">
        <v>5652</v>
      </c>
      <c r="D193" s="127" t="s">
        <v>3843</v>
      </c>
      <c r="E193" s="128" t="s">
        <v>3862</v>
      </c>
      <c r="F193" s="129" t="s">
        <v>3863</v>
      </c>
      <c r="G193" s="129" t="s">
        <v>3863</v>
      </c>
      <c r="H193" s="130" t="s">
        <v>3863</v>
      </c>
      <c r="I193" s="125" t="s">
        <v>2281</v>
      </c>
      <c r="J193" s="125" t="s">
        <v>14</v>
      </c>
      <c r="K193" s="125">
        <v>501</v>
      </c>
      <c r="L193" s="126">
        <v>501</v>
      </c>
      <c r="M193" s="129" t="s">
        <v>3845</v>
      </c>
      <c r="N193" s="131">
        <v>1810179.9820600699</v>
      </c>
      <c r="O193" s="131">
        <v>358434.78260869603</v>
      </c>
      <c r="P193" s="124">
        <v>2169000</v>
      </c>
      <c r="Q193" s="132">
        <f t="shared" si="14"/>
        <v>465965.21739130485</v>
      </c>
      <c r="R193" s="132">
        <f t="shared" si="16"/>
        <v>2276145.1994513748</v>
      </c>
      <c r="S193" s="133">
        <f t="shared" si="15"/>
        <v>2276100</v>
      </c>
      <c r="T193" s="133">
        <f t="shared" si="17"/>
        <v>91045.807978054989</v>
      </c>
      <c r="U193" s="133">
        <f t="shared" si="18"/>
        <v>2367191.0074294298</v>
      </c>
      <c r="V193" s="133">
        <f t="shared" si="19"/>
        <v>2367100</v>
      </c>
      <c r="W193" s="133">
        <f t="shared" si="20"/>
        <v>2367100</v>
      </c>
      <c r="X193" s="133"/>
      <c r="Y193" s="134" t="s">
        <v>312</v>
      </c>
      <c r="Z193" s="122" t="s">
        <v>2272</v>
      </c>
      <c r="AA193" s="122" t="s">
        <v>2472</v>
      </c>
      <c r="AB193" s="122" t="s">
        <v>2273</v>
      </c>
      <c r="AC193" s="123">
        <v>43294</v>
      </c>
    </row>
    <row r="194" spans="1:29" ht="49.5" x14ac:dyDescent="0.35">
      <c r="A194" s="124">
        <v>186</v>
      </c>
      <c r="B194" s="125" t="s">
        <v>1350</v>
      </c>
      <c r="C194" s="126" t="s">
        <v>4308</v>
      </c>
      <c r="D194" s="127" t="s">
        <v>3843</v>
      </c>
      <c r="E194" s="128" t="s">
        <v>3866</v>
      </c>
      <c r="F194" s="129" t="s">
        <v>1351</v>
      </c>
      <c r="G194" s="129" t="s">
        <v>1351</v>
      </c>
      <c r="H194" s="130" t="s">
        <v>1351</v>
      </c>
      <c r="I194" s="125" t="s">
        <v>2215</v>
      </c>
      <c r="J194" s="125" t="s">
        <v>14</v>
      </c>
      <c r="K194" s="125">
        <v>501</v>
      </c>
      <c r="L194" s="126">
        <v>501</v>
      </c>
      <c r="M194" s="129" t="s">
        <v>3845</v>
      </c>
      <c r="N194" s="131">
        <v>1810179.9820600699</v>
      </c>
      <c r="O194" s="131">
        <v>358434.78260869603</v>
      </c>
      <c r="P194" s="124">
        <v>2169000</v>
      </c>
      <c r="Q194" s="132">
        <f t="shared" si="14"/>
        <v>465965.21739130485</v>
      </c>
      <c r="R194" s="132">
        <f t="shared" si="16"/>
        <v>2276145.1994513748</v>
      </c>
      <c r="S194" s="133">
        <f t="shared" si="15"/>
        <v>2276100</v>
      </c>
      <c r="T194" s="133">
        <f t="shared" si="17"/>
        <v>91045.807978054989</v>
      </c>
      <c r="U194" s="133">
        <f t="shared" si="18"/>
        <v>2367191.0074294298</v>
      </c>
      <c r="V194" s="133">
        <f t="shared" si="19"/>
        <v>2367100</v>
      </c>
      <c r="W194" s="133">
        <f t="shared" si="20"/>
        <v>2367100</v>
      </c>
      <c r="X194" s="133"/>
      <c r="Y194" s="134" t="s">
        <v>312</v>
      </c>
      <c r="Z194" s="122" t="s">
        <v>2272</v>
      </c>
      <c r="AA194" s="122" t="s">
        <v>2472</v>
      </c>
      <c r="AB194" s="122" t="s">
        <v>2273</v>
      </c>
      <c r="AC194" s="123">
        <v>43294</v>
      </c>
    </row>
    <row r="195" spans="1:29" ht="49.5" x14ac:dyDescent="0.35">
      <c r="A195" s="124">
        <v>187</v>
      </c>
      <c r="B195" s="125" t="s">
        <v>1352</v>
      </c>
      <c r="C195" s="126" t="s">
        <v>4309</v>
      </c>
      <c r="D195" s="127" t="s">
        <v>3843</v>
      </c>
      <c r="E195" s="128" t="s">
        <v>3825</v>
      </c>
      <c r="F195" s="129" t="s">
        <v>12</v>
      </c>
      <c r="G195" s="129" t="s">
        <v>13</v>
      </c>
      <c r="H195" s="130" t="s">
        <v>12</v>
      </c>
      <c r="I195" s="125" t="s">
        <v>2215</v>
      </c>
      <c r="J195" s="125" t="s">
        <v>14</v>
      </c>
      <c r="K195" s="125">
        <v>501</v>
      </c>
      <c r="L195" s="126">
        <v>501</v>
      </c>
      <c r="M195" s="129" t="s">
        <v>3845</v>
      </c>
      <c r="N195" s="131">
        <v>1810179.9820600699</v>
      </c>
      <c r="O195" s="131">
        <v>358434.78260869603</v>
      </c>
      <c r="P195" s="124">
        <v>2169000</v>
      </c>
      <c r="Q195" s="132">
        <f t="shared" si="14"/>
        <v>465965.21739130485</v>
      </c>
      <c r="R195" s="132">
        <f t="shared" si="16"/>
        <v>2276145.1994513748</v>
      </c>
      <c r="S195" s="133">
        <f t="shared" si="15"/>
        <v>2276100</v>
      </c>
      <c r="T195" s="133">
        <f t="shared" si="17"/>
        <v>91045.807978054989</v>
      </c>
      <c r="U195" s="133">
        <f t="shared" si="18"/>
        <v>2367191.0074294298</v>
      </c>
      <c r="V195" s="133">
        <f t="shared" si="19"/>
        <v>2367100</v>
      </c>
      <c r="W195" s="133">
        <f t="shared" si="20"/>
        <v>2367100</v>
      </c>
      <c r="X195" s="133"/>
      <c r="Y195" s="134" t="s">
        <v>312</v>
      </c>
      <c r="Z195" s="122" t="s">
        <v>2272</v>
      </c>
      <c r="AA195" s="122" t="s">
        <v>2472</v>
      </c>
      <c r="AB195" s="122" t="s">
        <v>2273</v>
      </c>
      <c r="AC195" s="123">
        <v>43294</v>
      </c>
    </row>
    <row r="196" spans="1:29" ht="49.5" x14ac:dyDescent="0.35">
      <c r="A196" s="124">
        <v>188</v>
      </c>
      <c r="B196" s="125" t="s">
        <v>310</v>
      </c>
      <c r="C196" s="126" t="s">
        <v>4310</v>
      </c>
      <c r="D196" s="127" t="s">
        <v>3843</v>
      </c>
      <c r="E196" s="128" t="s">
        <v>3869</v>
      </c>
      <c r="F196" s="129" t="s">
        <v>311</v>
      </c>
      <c r="G196" s="129" t="s">
        <v>311</v>
      </c>
      <c r="H196" s="130" t="s">
        <v>311</v>
      </c>
      <c r="I196" s="125" t="s">
        <v>2234</v>
      </c>
      <c r="J196" s="125" t="s">
        <v>211</v>
      </c>
      <c r="K196" s="125">
        <v>501</v>
      </c>
      <c r="L196" s="126">
        <v>501</v>
      </c>
      <c r="M196" s="129" t="s">
        <v>3845</v>
      </c>
      <c r="N196" s="131">
        <v>1810179.9820600699</v>
      </c>
      <c r="O196" s="131">
        <v>358434.78260869603</v>
      </c>
      <c r="P196" s="124">
        <v>2169000</v>
      </c>
      <c r="Q196" s="132">
        <f t="shared" si="14"/>
        <v>465965.21739130485</v>
      </c>
      <c r="R196" s="132">
        <f t="shared" si="16"/>
        <v>2276145.1994513748</v>
      </c>
      <c r="S196" s="133">
        <f t="shared" si="15"/>
        <v>2276100</v>
      </c>
      <c r="T196" s="133">
        <f t="shared" si="17"/>
        <v>91045.807978054989</v>
      </c>
      <c r="U196" s="133">
        <f t="shared" si="18"/>
        <v>2367191.0074294298</v>
      </c>
      <c r="V196" s="133">
        <f t="shared" si="19"/>
        <v>2367100</v>
      </c>
      <c r="W196" s="133">
        <f t="shared" si="20"/>
        <v>2367100</v>
      </c>
      <c r="X196" s="133"/>
      <c r="Y196" s="134" t="s">
        <v>312</v>
      </c>
      <c r="Z196" s="122" t="s">
        <v>2320</v>
      </c>
      <c r="AA196" s="122" t="s">
        <v>2472</v>
      </c>
      <c r="AB196" s="122" t="s">
        <v>2218</v>
      </c>
      <c r="AC196" s="123">
        <v>43294</v>
      </c>
    </row>
    <row r="197" spans="1:29" ht="49.5" x14ac:dyDescent="0.35">
      <c r="A197" s="124">
        <v>189</v>
      </c>
      <c r="B197" s="125" t="s">
        <v>1353</v>
      </c>
      <c r="C197" s="126" t="s">
        <v>4311</v>
      </c>
      <c r="D197" s="127" t="s">
        <v>3843</v>
      </c>
      <c r="E197" s="128" t="s">
        <v>3871</v>
      </c>
      <c r="F197" s="129" t="s">
        <v>1354</v>
      </c>
      <c r="G197" s="129" t="s">
        <v>1354</v>
      </c>
      <c r="H197" s="130" t="s">
        <v>1354</v>
      </c>
      <c r="I197" s="125" t="s">
        <v>2215</v>
      </c>
      <c r="J197" s="125" t="s">
        <v>14</v>
      </c>
      <c r="K197" s="125">
        <v>501</v>
      </c>
      <c r="L197" s="126">
        <v>501</v>
      </c>
      <c r="M197" s="129" t="s">
        <v>3845</v>
      </c>
      <c r="N197" s="131">
        <v>1810179.9820600699</v>
      </c>
      <c r="O197" s="131">
        <v>358434.78260869603</v>
      </c>
      <c r="P197" s="124">
        <v>2169000</v>
      </c>
      <c r="Q197" s="132">
        <f t="shared" si="14"/>
        <v>465965.21739130485</v>
      </c>
      <c r="R197" s="132">
        <f t="shared" si="16"/>
        <v>2276145.1994513748</v>
      </c>
      <c r="S197" s="133">
        <f t="shared" si="15"/>
        <v>2276100</v>
      </c>
      <c r="T197" s="133">
        <f t="shared" si="17"/>
        <v>91045.807978054989</v>
      </c>
      <c r="U197" s="133">
        <f t="shared" si="18"/>
        <v>2367191.0074294298</v>
      </c>
      <c r="V197" s="133">
        <f t="shared" si="19"/>
        <v>2367100</v>
      </c>
      <c r="W197" s="133">
        <f t="shared" si="20"/>
        <v>2367100</v>
      </c>
      <c r="X197" s="133"/>
      <c r="Y197" s="134" t="s">
        <v>312</v>
      </c>
      <c r="Z197" s="122" t="s">
        <v>2320</v>
      </c>
      <c r="AA197" s="122" t="s">
        <v>2472</v>
      </c>
      <c r="AB197" s="122" t="s">
        <v>2226</v>
      </c>
      <c r="AC197" s="123">
        <v>43294</v>
      </c>
    </row>
    <row r="198" spans="1:29" ht="49.5" x14ac:dyDescent="0.35">
      <c r="A198" s="124">
        <v>190</v>
      </c>
      <c r="B198" s="125" t="s">
        <v>313</v>
      </c>
      <c r="C198" s="126" t="s">
        <v>4312</v>
      </c>
      <c r="D198" s="127" t="s">
        <v>3843</v>
      </c>
      <c r="E198" s="128" t="s">
        <v>3873</v>
      </c>
      <c r="F198" s="129" t="s">
        <v>314</v>
      </c>
      <c r="G198" s="129" t="s">
        <v>314</v>
      </c>
      <c r="H198" s="130" t="s">
        <v>314</v>
      </c>
      <c r="I198" s="125" t="s">
        <v>2234</v>
      </c>
      <c r="J198" s="125" t="s">
        <v>211</v>
      </c>
      <c r="K198" s="125">
        <v>501</v>
      </c>
      <c r="L198" s="126">
        <v>501</v>
      </c>
      <c r="M198" s="129" t="s">
        <v>3845</v>
      </c>
      <c r="N198" s="131">
        <v>1810179.9820600699</v>
      </c>
      <c r="O198" s="131">
        <v>358434.78260869603</v>
      </c>
      <c r="P198" s="124">
        <v>2169000</v>
      </c>
      <c r="Q198" s="132">
        <f t="shared" si="14"/>
        <v>465965.21739130485</v>
      </c>
      <c r="R198" s="132">
        <f t="shared" si="16"/>
        <v>2276145.1994513748</v>
      </c>
      <c r="S198" s="133">
        <f t="shared" si="15"/>
        <v>2276100</v>
      </c>
      <c r="T198" s="133">
        <f t="shared" si="17"/>
        <v>91045.807978054989</v>
      </c>
      <c r="U198" s="133">
        <f t="shared" si="18"/>
        <v>2367191.0074294298</v>
      </c>
      <c r="V198" s="133">
        <f t="shared" si="19"/>
        <v>2367100</v>
      </c>
      <c r="W198" s="133">
        <f t="shared" si="20"/>
        <v>2367100</v>
      </c>
      <c r="X198" s="133"/>
      <c r="Y198" s="134" t="s">
        <v>312</v>
      </c>
      <c r="Z198" s="122" t="s">
        <v>2320</v>
      </c>
      <c r="AA198" s="122" t="s">
        <v>2472</v>
      </c>
      <c r="AB198" s="122" t="s">
        <v>2218</v>
      </c>
      <c r="AC198" s="123">
        <v>43294</v>
      </c>
    </row>
    <row r="199" spans="1:29" ht="49.5" x14ac:dyDescent="0.35">
      <c r="A199" s="124">
        <v>191</v>
      </c>
      <c r="B199" s="125" t="s">
        <v>315</v>
      </c>
      <c r="C199" s="126" t="s">
        <v>4313</v>
      </c>
      <c r="D199" s="127" t="s">
        <v>3843</v>
      </c>
      <c r="E199" s="128" t="s">
        <v>3875</v>
      </c>
      <c r="F199" s="129" t="s">
        <v>316</v>
      </c>
      <c r="G199" s="129" t="s">
        <v>316</v>
      </c>
      <c r="H199" s="130" t="s">
        <v>316</v>
      </c>
      <c r="I199" s="125" t="s">
        <v>2234</v>
      </c>
      <c r="J199" s="125" t="s">
        <v>211</v>
      </c>
      <c r="K199" s="125">
        <v>501</v>
      </c>
      <c r="L199" s="126">
        <v>501</v>
      </c>
      <c r="M199" s="129" t="s">
        <v>3845</v>
      </c>
      <c r="N199" s="131">
        <v>1810179.9820600699</v>
      </c>
      <c r="O199" s="131">
        <v>358434.78260869603</v>
      </c>
      <c r="P199" s="124">
        <v>2169000</v>
      </c>
      <c r="Q199" s="132">
        <f t="shared" si="14"/>
        <v>465965.21739130485</v>
      </c>
      <c r="R199" s="132">
        <f t="shared" si="16"/>
        <v>2276145.1994513748</v>
      </c>
      <c r="S199" s="133">
        <f t="shared" si="15"/>
        <v>2276100</v>
      </c>
      <c r="T199" s="133">
        <f t="shared" si="17"/>
        <v>91045.807978054989</v>
      </c>
      <c r="U199" s="133">
        <f t="shared" si="18"/>
        <v>2367191.0074294298</v>
      </c>
      <c r="V199" s="133">
        <f t="shared" si="19"/>
        <v>2367100</v>
      </c>
      <c r="W199" s="133">
        <f t="shared" si="20"/>
        <v>2367100</v>
      </c>
      <c r="X199" s="133"/>
      <c r="Y199" s="134" t="s">
        <v>312</v>
      </c>
      <c r="Z199" s="122" t="s">
        <v>2320</v>
      </c>
      <c r="AA199" s="122" t="s">
        <v>2472</v>
      </c>
      <c r="AB199" s="122" t="s">
        <v>2218</v>
      </c>
      <c r="AC199" s="123">
        <v>43294</v>
      </c>
    </row>
    <row r="200" spans="1:29" ht="49.5" x14ac:dyDescent="0.35">
      <c r="A200" s="124">
        <v>192</v>
      </c>
      <c r="B200" s="125" t="s">
        <v>317</v>
      </c>
      <c r="C200" s="126" t="s">
        <v>4314</v>
      </c>
      <c r="D200" s="127" t="s">
        <v>3843</v>
      </c>
      <c r="E200" s="128" t="s">
        <v>3877</v>
      </c>
      <c r="F200" s="129" t="s">
        <v>318</v>
      </c>
      <c r="G200" s="129" t="s">
        <v>318</v>
      </c>
      <c r="H200" s="130" t="s">
        <v>318</v>
      </c>
      <c r="I200" s="125" t="s">
        <v>2234</v>
      </c>
      <c r="J200" s="125" t="s">
        <v>211</v>
      </c>
      <c r="K200" s="125">
        <v>501</v>
      </c>
      <c r="L200" s="126">
        <v>501</v>
      </c>
      <c r="M200" s="129" t="s">
        <v>3845</v>
      </c>
      <c r="N200" s="131">
        <v>1810179.9820600699</v>
      </c>
      <c r="O200" s="131">
        <v>358434.78260869603</v>
      </c>
      <c r="P200" s="124">
        <v>2169000</v>
      </c>
      <c r="Q200" s="132">
        <f t="shared" si="14"/>
        <v>465965.21739130485</v>
      </c>
      <c r="R200" s="132">
        <f t="shared" si="16"/>
        <v>2276145.1994513748</v>
      </c>
      <c r="S200" s="133">
        <f t="shared" si="15"/>
        <v>2276100</v>
      </c>
      <c r="T200" s="133">
        <f t="shared" si="17"/>
        <v>91045.807978054989</v>
      </c>
      <c r="U200" s="133">
        <f t="shared" si="18"/>
        <v>2367191.0074294298</v>
      </c>
      <c r="V200" s="133">
        <f t="shared" si="19"/>
        <v>2367100</v>
      </c>
      <c r="W200" s="133">
        <f t="shared" si="20"/>
        <v>2367100</v>
      </c>
      <c r="X200" s="133"/>
      <c r="Y200" s="134" t="s">
        <v>312</v>
      </c>
      <c r="Z200" s="122" t="s">
        <v>2320</v>
      </c>
      <c r="AA200" s="122" t="s">
        <v>2472</v>
      </c>
      <c r="AB200" s="122" t="s">
        <v>2218</v>
      </c>
      <c r="AC200" s="123">
        <v>43294</v>
      </c>
    </row>
    <row r="201" spans="1:29" ht="49.5" x14ac:dyDescent="0.35">
      <c r="A201" s="124">
        <v>193</v>
      </c>
      <c r="B201" s="125" t="s">
        <v>319</v>
      </c>
      <c r="C201" s="126" t="s">
        <v>4315</v>
      </c>
      <c r="D201" s="127" t="s">
        <v>3843</v>
      </c>
      <c r="E201" s="128" t="s">
        <v>3879</v>
      </c>
      <c r="F201" s="129" t="s">
        <v>320</v>
      </c>
      <c r="G201" s="129" t="s">
        <v>320</v>
      </c>
      <c r="H201" s="130" t="s">
        <v>320</v>
      </c>
      <c r="I201" s="125" t="s">
        <v>2234</v>
      </c>
      <c r="J201" s="125" t="s">
        <v>9</v>
      </c>
      <c r="K201" s="125">
        <v>501</v>
      </c>
      <c r="L201" s="126">
        <v>501</v>
      </c>
      <c r="M201" s="129" t="s">
        <v>3845</v>
      </c>
      <c r="N201" s="131">
        <v>1810179.9820600699</v>
      </c>
      <c r="O201" s="131">
        <v>358434.78260869603</v>
      </c>
      <c r="P201" s="124">
        <v>2169000</v>
      </c>
      <c r="Q201" s="132">
        <f t="shared" ref="Q201:Q264" si="21">+O201/1800000*2340000</f>
        <v>465965.21739130485</v>
      </c>
      <c r="R201" s="132">
        <f t="shared" si="16"/>
        <v>2276145.1994513748</v>
      </c>
      <c r="S201" s="133">
        <f t="shared" ref="S201:S264" si="22">ROUNDDOWN(R201,-2)</f>
        <v>2276100</v>
      </c>
      <c r="T201" s="133">
        <f t="shared" si="17"/>
        <v>91045.807978054989</v>
      </c>
      <c r="U201" s="133">
        <f t="shared" si="18"/>
        <v>2367191.0074294298</v>
      </c>
      <c r="V201" s="133">
        <f t="shared" si="19"/>
        <v>2367100</v>
      </c>
      <c r="W201" s="133">
        <f t="shared" si="20"/>
        <v>2367100</v>
      </c>
      <c r="X201" s="133"/>
      <c r="Y201" s="134" t="s">
        <v>312</v>
      </c>
      <c r="Z201" s="122" t="s">
        <v>2320</v>
      </c>
      <c r="AA201" s="122" t="s">
        <v>2472</v>
      </c>
      <c r="AB201" s="122" t="s">
        <v>2226</v>
      </c>
      <c r="AC201" s="123">
        <v>43294</v>
      </c>
    </row>
    <row r="202" spans="1:29" ht="49.5" x14ac:dyDescent="0.35">
      <c r="A202" s="124">
        <v>194</v>
      </c>
      <c r="B202" s="125" t="s">
        <v>321</v>
      </c>
      <c r="C202" s="126" t="s">
        <v>4316</v>
      </c>
      <c r="D202" s="127" t="s">
        <v>3843</v>
      </c>
      <c r="E202" s="128" t="s">
        <v>3881</v>
      </c>
      <c r="F202" s="129" t="s">
        <v>322</v>
      </c>
      <c r="G202" s="129" t="s">
        <v>322</v>
      </c>
      <c r="H202" s="130" t="s">
        <v>322</v>
      </c>
      <c r="I202" s="125" t="s">
        <v>2234</v>
      </c>
      <c r="J202" s="125" t="s">
        <v>9</v>
      </c>
      <c r="K202" s="125">
        <v>501</v>
      </c>
      <c r="L202" s="126">
        <v>501</v>
      </c>
      <c r="M202" s="129" t="s">
        <v>3845</v>
      </c>
      <c r="N202" s="131">
        <v>1810179.9820600699</v>
      </c>
      <c r="O202" s="131">
        <v>358434.78260869603</v>
      </c>
      <c r="P202" s="124">
        <v>2169000</v>
      </c>
      <c r="Q202" s="132">
        <f t="shared" si="21"/>
        <v>465965.21739130485</v>
      </c>
      <c r="R202" s="132">
        <f t="shared" ref="R202:R265" si="23">+N202+Q202</f>
        <v>2276145.1994513748</v>
      </c>
      <c r="S202" s="133">
        <f t="shared" si="22"/>
        <v>2276100</v>
      </c>
      <c r="T202" s="133">
        <f t="shared" ref="T202:T265" si="24">R202*4%</f>
        <v>91045.807978054989</v>
      </c>
      <c r="U202" s="133">
        <f t="shared" ref="U202:U265" si="25">R202+T202</f>
        <v>2367191.0074294298</v>
      </c>
      <c r="V202" s="133">
        <f t="shared" ref="V202:V265" si="26">ROUNDDOWN(R202+T202,-2)</f>
        <v>2367100</v>
      </c>
      <c r="W202" s="133">
        <f t="shared" ref="W202:W265" si="27">ROUNDDOWN(V202,-2)</f>
        <v>2367100</v>
      </c>
      <c r="X202" s="133"/>
      <c r="Y202" s="134" t="s">
        <v>312</v>
      </c>
      <c r="Z202" s="122" t="s">
        <v>2320</v>
      </c>
      <c r="AA202" s="122" t="s">
        <v>2472</v>
      </c>
      <c r="AB202" s="122" t="s">
        <v>2218</v>
      </c>
      <c r="AC202" s="123">
        <v>43294</v>
      </c>
    </row>
    <row r="203" spans="1:29" ht="49.5" x14ac:dyDescent="0.35">
      <c r="A203" s="124">
        <v>195</v>
      </c>
      <c r="B203" s="125" t="s">
        <v>1355</v>
      </c>
      <c r="C203" s="126" t="s">
        <v>4317</v>
      </c>
      <c r="D203" s="127" t="s">
        <v>3843</v>
      </c>
      <c r="E203" s="128" t="s">
        <v>3883</v>
      </c>
      <c r="F203" s="129" t="s">
        <v>322</v>
      </c>
      <c r="G203" s="129" t="s">
        <v>322</v>
      </c>
      <c r="H203" s="130" t="s">
        <v>322</v>
      </c>
      <c r="I203" s="125" t="s">
        <v>2234</v>
      </c>
      <c r="J203" s="125" t="s">
        <v>9</v>
      </c>
      <c r="K203" s="125">
        <v>501</v>
      </c>
      <c r="L203" s="126">
        <v>501</v>
      </c>
      <c r="M203" s="129" t="s">
        <v>3845</v>
      </c>
      <c r="N203" s="131">
        <v>1810179.9820600699</v>
      </c>
      <c r="O203" s="131">
        <v>358434.78260869603</v>
      </c>
      <c r="P203" s="124">
        <v>2169000</v>
      </c>
      <c r="Q203" s="132">
        <f t="shared" si="21"/>
        <v>465965.21739130485</v>
      </c>
      <c r="R203" s="132">
        <f t="shared" si="23"/>
        <v>2276145.1994513748</v>
      </c>
      <c r="S203" s="133">
        <f t="shared" si="22"/>
        <v>2276100</v>
      </c>
      <c r="T203" s="133">
        <f t="shared" si="24"/>
        <v>91045.807978054989</v>
      </c>
      <c r="U203" s="133">
        <f t="shared" si="25"/>
        <v>2367191.0074294298</v>
      </c>
      <c r="V203" s="133">
        <f t="shared" si="26"/>
        <v>2367100</v>
      </c>
      <c r="W203" s="133">
        <f t="shared" si="27"/>
        <v>2367100</v>
      </c>
      <c r="X203" s="133"/>
      <c r="Y203" s="134" t="s">
        <v>312</v>
      </c>
      <c r="Z203" s="122" t="s">
        <v>2320</v>
      </c>
      <c r="AA203" s="122" t="s">
        <v>2472</v>
      </c>
      <c r="AB203" s="122" t="s">
        <v>2218</v>
      </c>
      <c r="AC203" s="123">
        <v>43294</v>
      </c>
    </row>
    <row r="204" spans="1:29" ht="49.5" x14ac:dyDescent="0.35">
      <c r="A204" s="124">
        <v>196</v>
      </c>
      <c r="B204" s="125" t="s">
        <v>323</v>
      </c>
      <c r="C204" s="126" t="s">
        <v>4318</v>
      </c>
      <c r="D204" s="127" t="s">
        <v>3843</v>
      </c>
      <c r="E204" s="128" t="s">
        <v>3885</v>
      </c>
      <c r="F204" s="129" t="s">
        <v>324</v>
      </c>
      <c r="G204" s="129" t="s">
        <v>324</v>
      </c>
      <c r="H204" s="130" t="s">
        <v>324</v>
      </c>
      <c r="I204" s="125" t="s">
        <v>2215</v>
      </c>
      <c r="J204" s="125" t="s">
        <v>14</v>
      </c>
      <c r="K204" s="125">
        <v>501</v>
      </c>
      <c r="L204" s="126">
        <v>501</v>
      </c>
      <c r="M204" s="129" t="s">
        <v>3845</v>
      </c>
      <c r="N204" s="131">
        <v>1810179.9820600699</v>
      </c>
      <c r="O204" s="131">
        <v>358434.78260869603</v>
      </c>
      <c r="P204" s="124">
        <v>2169000</v>
      </c>
      <c r="Q204" s="132">
        <f t="shared" si="21"/>
        <v>465965.21739130485</v>
      </c>
      <c r="R204" s="132">
        <f t="shared" si="23"/>
        <v>2276145.1994513748</v>
      </c>
      <c r="S204" s="133">
        <f t="shared" si="22"/>
        <v>2276100</v>
      </c>
      <c r="T204" s="133">
        <f t="shared" si="24"/>
        <v>91045.807978054989</v>
      </c>
      <c r="U204" s="133">
        <f t="shared" si="25"/>
        <v>2367191.0074294298</v>
      </c>
      <c r="V204" s="133">
        <f t="shared" si="26"/>
        <v>2367100</v>
      </c>
      <c r="W204" s="133">
        <f t="shared" si="27"/>
        <v>2367100</v>
      </c>
      <c r="X204" s="133"/>
      <c r="Y204" s="134" t="s">
        <v>312</v>
      </c>
      <c r="Z204" s="122" t="s">
        <v>2320</v>
      </c>
      <c r="AA204" s="122" t="s">
        <v>2472</v>
      </c>
      <c r="AB204" s="122" t="s">
        <v>2226</v>
      </c>
      <c r="AC204" s="123">
        <v>43294</v>
      </c>
    </row>
    <row r="205" spans="1:29" ht="49.5" x14ac:dyDescent="0.35">
      <c r="A205" s="124">
        <v>197</v>
      </c>
      <c r="B205" s="125" t="s">
        <v>325</v>
      </c>
      <c r="C205" s="126" t="s">
        <v>4319</v>
      </c>
      <c r="D205" s="127" t="s">
        <v>3843</v>
      </c>
      <c r="E205" s="128" t="s">
        <v>3887</v>
      </c>
      <c r="F205" s="129" t="s">
        <v>326</v>
      </c>
      <c r="G205" s="129" t="s">
        <v>326</v>
      </c>
      <c r="H205" s="130" t="s">
        <v>326</v>
      </c>
      <c r="I205" s="125" t="s">
        <v>2234</v>
      </c>
      <c r="J205" s="125" t="s">
        <v>9</v>
      </c>
      <c r="K205" s="125">
        <v>501</v>
      </c>
      <c r="L205" s="126">
        <v>501</v>
      </c>
      <c r="M205" s="129" t="s">
        <v>3845</v>
      </c>
      <c r="N205" s="131">
        <v>1810179.9820600699</v>
      </c>
      <c r="O205" s="131">
        <v>358434.78260869603</v>
      </c>
      <c r="P205" s="124">
        <v>2169000</v>
      </c>
      <c r="Q205" s="132">
        <f t="shared" si="21"/>
        <v>465965.21739130485</v>
      </c>
      <c r="R205" s="132">
        <f t="shared" si="23"/>
        <v>2276145.1994513748</v>
      </c>
      <c r="S205" s="133">
        <f t="shared" si="22"/>
        <v>2276100</v>
      </c>
      <c r="T205" s="133">
        <f t="shared" si="24"/>
        <v>91045.807978054989</v>
      </c>
      <c r="U205" s="133">
        <f t="shared" si="25"/>
        <v>2367191.0074294298</v>
      </c>
      <c r="V205" s="133">
        <f t="shared" si="26"/>
        <v>2367100</v>
      </c>
      <c r="W205" s="133">
        <f t="shared" si="27"/>
        <v>2367100</v>
      </c>
      <c r="X205" s="133"/>
      <c r="Y205" s="134" t="s">
        <v>312</v>
      </c>
      <c r="Z205" s="122" t="s">
        <v>2320</v>
      </c>
      <c r="AA205" s="122" t="s">
        <v>2472</v>
      </c>
      <c r="AB205" s="122" t="s">
        <v>2226</v>
      </c>
      <c r="AC205" s="123">
        <v>43294</v>
      </c>
    </row>
    <row r="206" spans="1:29" ht="49.5" x14ac:dyDescent="0.35">
      <c r="A206" s="124">
        <v>198</v>
      </c>
      <c r="B206" s="125" t="s">
        <v>327</v>
      </c>
      <c r="C206" s="126" t="s">
        <v>4320</v>
      </c>
      <c r="D206" s="127" t="s">
        <v>3843</v>
      </c>
      <c r="E206" s="128" t="s">
        <v>3889</v>
      </c>
      <c r="F206" s="129" t="s">
        <v>328</v>
      </c>
      <c r="G206" s="129" t="s">
        <v>328</v>
      </c>
      <c r="H206" s="130" t="s">
        <v>328</v>
      </c>
      <c r="I206" s="125" t="s">
        <v>2215</v>
      </c>
      <c r="J206" s="125" t="s">
        <v>14</v>
      </c>
      <c r="K206" s="125">
        <v>501</v>
      </c>
      <c r="L206" s="126">
        <v>501</v>
      </c>
      <c r="M206" s="129" t="s">
        <v>3845</v>
      </c>
      <c r="N206" s="131">
        <v>1810179.9820600699</v>
      </c>
      <c r="O206" s="131">
        <v>358434.78260869603</v>
      </c>
      <c r="P206" s="124">
        <v>2169000</v>
      </c>
      <c r="Q206" s="132">
        <f t="shared" si="21"/>
        <v>465965.21739130485</v>
      </c>
      <c r="R206" s="132">
        <f t="shared" si="23"/>
        <v>2276145.1994513748</v>
      </c>
      <c r="S206" s="133">
        <f t="shared" si="22"/>
        <v>2276100</v>
      </c>
      <c r="T206" s="133">
        <f t="shared" si="24"/>
        <v>91045.807978054989</v>
      </c>
      <c r="U206" s="133">
        <f t="shared" si="25"/>
        <v>2367191.0074294298</v>
      </c>
      <c r="V206" s="133">
        <f t="shared" si="26"/>
        <v>2367100</v>
      </c>
      <c r="W206" s="133">
        <f t="shared" si="27"/>
        <v>2367100</v>
      </c>
      <c r="X206" s="133"/>
      <c r="Y206" s="135" t="s">
        <v>329</v>
      </c>
      <c r="Z206" s="122" t="s">
        <v>2320</v>
      </c>
      <c r="AA206" s="122" t="s">
        <v>2472</v>
      </c>
      <c r="AB206" s="122" t="s">
        <v>2226</v>
      </c>
      <c r="AC206" s="123">
        <v>43294</v>
      </c>
    </row>
    <row r="207" spans="1:29" ht="49.5" x14ac:dyDescent="0.35">
      <c r="A207" s="124">
        <v>199</v>
      </c>
      <c r="B207" s="125" t="s">
        <v>330</v>
      </c>
      <c r="C207" s="126" t="s">
        <v>4321</v>
      </c>
      <c r="D207" s="127" t="s">
        <v>3843</v>
      </c>
      <c r="E207" s="128" t="s">
        <v>3891</v>
      </c>
      <c r="F207" s="129" t="s">
        <v>331</v>
      </c>
      <c r="G207" s="129" t="s">
        <v>331</v>
      </c>
      <c r="H207" s="130" t="s">
        <v>331</v>
      </c>
      <c r="I207" s="125" t="s">
        <v>2215</v>
      </c>
      <c r="J207" s="125" t="s">
        <v>14</v>
      </c>
      <c r="K207" s="125">
        <v>501</v>
      </c>
      <c r="L207" s="126">
        <v>501</v>
      </c>
      <c r="M207" s="129" t="s">
        <v>3845</v>
      </c>
      <c r="N207" s="131">
        <v>1810179.9820600699</v>
      </c>
      <c r="O207" s="131">
        <v>358434.78260869603</v>
      </c>
      <c r="P207" s="124">
        <v>2169000</v>
      </c>
      <c r="Q207" s="132">
        <f t="shared" si="21"/>
        <v>465965.21739130485</v>
      </c>
      <c r="R207" s="132">
        <f t="shared" si="23"/>
        <v>2276145.1994513748</v>
      </c>
      <c r="S207" s="133">
        <f t="shared" si="22"/>
        <v>2276100</v>
      </c>
      <c r="T207" s="133">
        <f t="shared" si="24"/>
        <v>91045.807978054989</v>
      </c>
      <c r="U207" s="133">
        <f t="shared" si="25"/>
        <v>2367191.0074294298</v>
      </c>
      <c r="V207" s="133">
        <f t="shared" si="26"/>
        <v>2367100</v>
      </c>
      <c r="W207" s="133">
        <f t="shared" si="27"/>
        <v>2367100</v>
      </c>
      <c r="X207" s="133"/>
      <c r="Y207" s="134" t="s">
        <v>312</v>
      </c>
      <c r="Z207" s="122" t="s">
        <v>2320</v>
      </c>
      <c r="AA207" s="122" t="s">
        <v>2472</v>
      </c>
      <c r="AB207" s="122" t="s">
        <v>2218</v>
      </c>
      <c r="AC207" s="123">
        <v>43294</v>
      </c>
    </row>
    <row r="208" spans="1:29" ht="49.5" x14ac:dyDescent="0.35">
      <c r="A208" s="124">
        <v>200</v>
      </c>
      <c r="B208" s="125" t="s">
        <v>332</v>
      </c>
      <c r="C208" s="126" t="s">
        <v>4322</v>
      </c>
      <c r="D208" s="127" t="s">
        <v>3843</v>
      </c>
      <c r="E208" s="128" t="s">
        <v>3893</v>
      </c>
      <c r="F208" s="129" t="s">
        <v>333</v>
      </c>
      <c r="G208" s="129" t="s">
        <v>333</v>
      </c>
      <c r="H208" s="130" t="s">
        <v>333</v>
      </c>
      <c r="I208" s="125" t="s">
        <v>2234</v>
      </c>
      <c r="J208" s="125"/>
      <c r="K208" s="125">
        <v>501</v>
      </c>
      <c r="L208" s="126">
        <v>501</v>
      </c>
      <c r="M208" s="129" t="s">
        <v>3845</v>
      </c>
      <c r="N208" s="131">
        <v>1810179.9820600699</v>
      </c>
      <c r="O208" s="131">
        <v>358434.78260869603</v>
      </c>
      <c r="P208" s="124">
        <v>2169000</v>
      </c>
      <c r="Q208" s="132">
        <f t="shared" si="21"/>
        <v>465965.21739130485</v>
      </c>
      <c r="R208" s="132">
        <f t="shared" si="23"/>
        <v>2276145.1994513748</v>
      </c>
      <c r="S208" s="133">
        <f t="shared" si="22"/>
        <v>2276100</v>
      </c>
      <c r="T208" s="133">
        <f t="shared" si="24"/>
        <v>91045.807978054989</v>
      </c>
      <c r="U208" s="133">
        <f t="shared" si="25"/>
        <v>2367191.0074294298</v>
      </c>
      <c r="V208" s="133">
        <f t="shared" si="26"/>
        <v>2367100</v>
      </c>
      <c r="W208" s="133">
        <f t="shared" si="27"/>
        <v>2367100</v>
      </c>
      <c r="X208" s="133"/>
      <c r="Y208" s="134" t="s">
        <v>312</v>
      </c>
      <c r="Z208" s="122" t="s">
        <v>2216</v>
      </c>
      <c r="AA208" s="122" t="s">
        <v>2472</v>
      </c>
      <c r="AB208" s="122" t="s">
        <v>2218</v>
      </c>
      <c r="AC208" s="123">
        <v>43294</v>
      </c>
    </row>
    <row r="209" spans="1:29" ht="49.5" x14ac:dyDescent="0.35">
      <c r="A209" s="124">
        <v>201</v>
      </c>
      <c r="B209" s="125" t="s">
        <v>1356</v>
      </c>
      <c r="C209" s="126" t="s">
        <v>4323</v>
      </c>
      <c r="D209" s="127" t="s">
        <v>3843</v>
      </c>
      <c r="E209" s="128" t="s">
        <v>3895</v>
      </c>
      <c r="F209" s="129" t="s">
        <v>322</v>
      </c>
      <c r="G209" s="129" t="s">
        <v>322</v>
      </c>
      <c r="H209" s="130" t="s">
        <v>322</v>
      </c>
      <c r="I209" s="125" t="s">
        <v>2281</v>
      </c>
      <c r="J209" s="125"/>
      <c r="K209" s="125">
        <v>501</v>
      </c>
      <c r="L209" s="126">
        <v>501</v>
      </c>
      <c r="M209" s="129" t="s">
        <v>3845</v>
      </c>
      <c r="N209" s="131">
        <v>1810179.9820600699</v>
      </c>
      <c r="O209" s="131">
        <v>358434.78260869603</v>
      </c>
      <c r="P209" s="124">
        <v>2169000</v>
      </c>
      <c r="Q209" s="132">
        <f t="shared" si="21"/>
        <v>465965.21739130485</v>
      </c>
      <c r="R209" s="132">
        <f t="shared" si="23"/>
        <v>2276145.1994513748</v>
      </c>
      <c r="S209" s="133">
        <f t="shared" si="22"/>
        <v>2276100</v>
      </c>
      <c r="T209" s="133">
        <f t="shared" si="24"/>
        <v>91045.807978054989</v>
      </c>
      <c r="U209" s="133">
        <f t="shared" si="25"/>
        <v>2367191.0074294298</v>
      </c>
      <c r="V209" s="133">
        <f t="shared" si="26"/>
        <v>2367100</v>
      </c>
      <c r="W209" s="133">
        <f t="shared" si="27"/>
        <v>2367100</v>
      </c>
      <c r="X209" s="133"/>
      <c r="Y209" s="134" t="s">
        <v>312</v>
      </c>
      <c r="Z209" s="122" t="s">
        <v>2216</v>
      </c>
      <c r="AA209" s="122" t="s">
        <v>2472</v>
      </c>
      <c r="AB209" s="122" t="s">
        <v>2218</v>
      </c>
      <c r="AC209" s="123">
        <v>43294</v>
      </c>
    </row>
    <row r="210" spans="1:29" ht="49.5" x14ac:dyDescent="0.35">
      <c r="A210" s="124">
        <v>202</v>
      </c>
      <c r="B210" s="125" t="s">
        <v>334</v>
      </c>
      <c r="C210" s="126" t="s">
        <v>4324</v>
      </c>
      <c r="D210" s="127" t="s">
        <v>3916</v>
      </c>
      <c r="E210" s="128" t="s">
        <v>3917</v>
      </c>
      <c r="F210" s="129" t="s">
        <v>335</v>
      </c>
      <c r="G210" s="129" t="s">
        <v>335</v>
      </c>
      <c r="H210" s="130" t="s">
        <v>335</v>
      </c>
      <c r="I210" s="125" t="s">
        <v>2281</v>
      </c>
      <c r="J210" s="125" t="s">
        <v>14</v>
      </c>
      <c r="K210" s="125">
        <v>502</v>
      </c>
      <c r="L210" s="126">
        <v>502</v>
      </c>
      <c r="M210" s="129" t="s">
        <v>3918</v>
      </c>
      <c r="N210" s="131">
        <v>2116912.5786897801</v>
      </c>
      <c r="O210" s="131">
        <v>538434.78260869603</v>
      </c>
      <c r="P210" s="124">
        <v>2655000</v>
      </c>
      <c r="Q210" s="132">
        <f t="shared" si="21"/>
        <v>699965.2173913049</v>
      </c>
      <c r="R210" s="132">
        <f t="shared" si="23"/>
        <v>2816877.7960810848</v>
      </c>
      <c r="S210" s="133">
        <f t="shared" si="22"/>
        <v>2816800</v>
      </c>
      <c r="T210" s="133">
        <f t="shared" si="24"/>
        <v>112675.11184324339</v>
      </c>
      <c r="U210" s="133">
        <f t="shared" si="25"/>
        <v>2929552.907924328</v>
      </c>
      <c r="V210" s="133">
        <f t="shared" si="26"/>
        <v>2929500</v>
      </c>
      <c r="W210" s="133">
        <f t="shared" si="27"/>
        <v>2929500</v>
      </c>
      <c r="X210" s="133"/>
      <c r="Y210" s="134" t="s">
        <v>336</v>
      </c>
      <c r="Z210" s="122" t="s">
        <v>2272</v>
      </c>
      <c r="AA210" s="122" t="s">
        <v>2472</v>
      </c>
      <c r="AB210" s="122" t="s">
        <v>2273</v>
      </c>
      <c r="AC210" s="123">
        <v>43294</v>
      </c>
    </row>
    <row r="211" spans="1:29" ht="49.5" x14ac:dyDescent="0.35">
      <c r="A211" s="124">
        <v>203</v>
      </c>
      <c r="B211" s="125" t="s">
        <v>337</v>
      </c>
      <c r="C211" s="126" t="s">
        <v>4325</v>
      </c>
      <c r="D211" s="127" t="s">
        <v>3916</v>
      </c>
      <c r="E211" s="128" t="s">
        <v>3920</v>
      </c>
      <c r="F211" s="129" t="s">
        <v>338</v>
      </c>
      <c r="G211" s="129" t="s">
        <v>338</v>
      </c>
      <c r="H211" s="130" t="s">
        <v>338</v>
      </c>
      <c r="I211" s="125" t="s">
        <v>2215</v>
      </c>
      <c r="J211" s="125" t="s">
        <v>14</v>
      </c>
      <c r="K211" s="125">
        <v>502</v>
      </c>
      <c r="L211" s="126">
        <v>502</v>
      </c>
      <c r="M211" s="129" t="s">
        <v>3918</v>
      </c>
      <c r="N211" s="131">
        <v>2116912.5786897801</v>
      </c>
      <c r="O211" s="131">
        <v>538434.78260869603</v>
      </c>
      <c r="P211" s="124">
        <v>2655000</v>
      </c>
      <c r="Q211" s="132">
        <f t="shared" si="21"/>
        <v>699965.2173913049</v>
      </c>
      <c r="R211" s="132">
        <f t="shared" si="23"/>
        <v>2816877.7960810848</v>
      </c>
      <c r="S211" s="133">
        <f t="shared" si="22"/>
        <v>2816800</v>
      </c>
      <c r="T211" s="133">
        <f t="shared" si="24"/>
        <v>112675.11184324339</v>
      </c>
      <c r="U211" s="133">
        <f t="shared" si="25"/>
        <v>2929552.907924328</v>
      </c>
      <c r="V211" s="133">
        <f t="shared" si="26"/>
        <v>2929500</v>
      </c>
      <c r="W211" s="133">
        <f t="shared" si="27"/>
        <v>2929500</v>
      </c>
      <c r="X211" s="133"/>
      <c r="Y211" s="134" t="s">
        <v>336</v>
      </c>
      <c r="Z211" s="122" t="s">
        <v>2272</v>
      </c>
      <c r="AA211" s="122" t="s">
        <v>2472</v>
      </c>
      <c r="AB211" s="122" t="s">
        <v>2273</v>
      </c>
      <c r="AC211" s="123">
        <v>43294</v>
      </c>
    </row>
    <row r="212" spans="1:29" ht="49.5" x14ac:dyDescent="0.35">
      <c r="A212" s="124">
        <v>204</v>
      </c>
      <c r="B212" s="125" t="s">
        <v>339</v>
      </c>
      <c r="C212" s="126" t="s">
        <v>4326</v>
      </c>
      <c r="D212" s="127" t="s">
        <v>3916</v>
      </c>
      <c r="E212" s="128" t="s">
        <v>3922</v>
      </c>
      <c r="F212" s="129" t="s">
        <v>340</v>
      </c>
      <c r="G212" s="129" t="s">
        <v>340</v>
      </c>
      <c r="H212" s="130" t="s">
        <v>340</v>
      </c>
      <c r="I212" s="125" t="s">
        <v>2215</v>
      </c>
      <c r="J212" s="125" t="s">
        <v>9</v>
      </c>
      <c r="K212" s="125">
        <v>502</v>
      </c>
      <c r="L212" s="126">
        <v>502</v>
      </c>
      <c r="M212" s="129" t="s">
        <v>3918</v>
      </c>
      <c r="N212" s="131">
        <v>2116912.5786897801</v>
      </c>
      <c r="O212" s="131">
        <v>538434.78260869603</v>
      </c>
      <c r="P212" s="124">
        <v>2655000</v>
      </c>
      <c r="Q212" s="132">
        <f t="shared" si="21"/>
        <v>699965.2173913049</v>
      </c>
      <c r="R212" s="132">
        <f t="shared" si="23"/>
        <v>2816877.7960810848</v>
      </c>
      <c r="S212" s="133">
        <f t="shared" si="22"/>
        <v>2816800</v>
      </c>
      <c r="T212" s="133">
        <f t="shared" si="24"/>
        <v>112675.11184324339</v>
      </c>
      <c r="U212" s="133">
        <f t="shared" si="25"/>
        <v>2929552.907924328</v>
      </c>
      <c r="V212" s="133">
        <f t="shared" si="26"/>
        <v>2929500</v>
      </c>
      <c r="W212" s="133">
        <f t="shared" si="27"/>
        <v>2929500</v>
      </c>
      <c r="X212" s="133"/>
      <c r="Y212" s="134" t="s">
        <v>336</v>
      </c>
      <c r="Z212" s="122" t="s">
        <v>2272</v>
      </c>
      <c r="AA212" s="122" t="s">
        <v>2472</v>
      </c>
      <c r="AB212" s="122" t="s">
        <v>2273</v>
      </c>
      <c r="AC212" s="123">
        <v>43294</v>
      </c>
    </row>
    <row r="213" spans="1:29" ht="49.5" x14ac:dyDescent="0.35">
      <c r="A213" s="124">
        <v>205</v>
      </c>
      <c r="B213" s="125" t="s">
        <v>341</v>
      </c>
      <c r="C213" s="126" t="s">
        <v>4327</v>
      </c>
      <c r="D213" s="127" t="s">
        <v>3916</v>
      </c>
      <c r="E213" s="128" t="s">
        <v>3924</v>
      </c>
      <c r="F213" s="129" t="s">
        <v>342</v>
      </c>
      <c r="G213" s="129" t="s">
        <v>342</v>
      </c>
      <c r="H213" s="130" t="s">
        <v>342</v>
      </c>
      <c r="I213" s="125" t="s">
        <v>2215</v>
      </c>
      <c r="J213" s="125" t="s">
        <v>9</v>
      </c>
      <c r="K213" s="125">
        <v>502</v>
      </c>
      <c r="L213" s="126">
        <v>502</v>
      </c>
      <c r="M213" s="129" t="s">
        <v>3918</v>
      </c>
      <c r="N213" s="131">
        <v>2116912.5786897801</v>
      </c>
      <c r="O213" s="131">
        <v>538434.78260869603</v>
      </c>
      <c r="P213" s="124">
        <v>2655000</v>
      </c>
      <c r="Q213" s="132">
        <f t="shared" si="21"/>
        <v>699965.2173913049</v>
      </c>
      <c r="R213" s="132">
        <f t="shared" si="23"/>
        <v>2816877.7960810848</v>
      </c>
      <c r="S213" s="133">
        <f t="shared" si="22"/>
        <v>2816800</v>
      </c>
      <c r="T213" s="133">
        <f t="shared" si="24"/>
        <v>112675.11184324339</v>
      </c>
      <c r="U213" s="133">
        <f t="shared" si="25"/>
        <v>2929552.907924328</v>
      </c>
      <c r="V213" s="133">
        <f t="shared" si="26"/>
        <v>2929500</v>
      </c>
      <c r="W213" s="133">
        <f t="shared" si="27"/>
        <v>2929500</v>
      </c>
      <c r="X213" s="133"/>
      <c r="Y213" s="134" t="s">
        <v>336</v>
      </c>
      <c r="Z213" s="122" t="s">
        <v>2272</v>
      </c>
      <c r="AA213" s="122" t="s">
        <v>2472</v>
      </c>
      <c r="AB213" s="122" t="s">
        <v>2273</v>
      </c>
      <c r="AC213" s="123">
        <v>43294</v>
      </c>
    </row>
    <row r="214" spans="1:29" ht="49.5" x14ac:dyDescent="0.35">
      <c r="A214" s="124">
        <v>206</v>
      </c>
      <c r="B214" s="125" t="s">
        <v>343</v>
      </c>
      <c r="C214" s="126" t="s">
        <v>4328</v>
      </c>
      <c r="D214" s="127" t="s">
        <v>3916</v>
      </c>
      <c r="E214" s="128" t="s">
        <v>3926</v>
      </c>
      <c r="F214" s="129" t="s">
        <v>344</v>
      </c>
      <c r="G214" s="129" t="s">
        <v>344</v>
      </c>
      <c r="H214" s="130" t="s">
        <v>344</v>
      </c>
      <c r="I214" s="125" t="s">
        <v>2215</v>
      </c>
      <c r="J214" s="125" t="s">
        <v>9</v>
      </c>
      <c r="K214" s="125">
        <v>502</v>
      </c>
      <c r="L214" s="126">
        <v>502</v>
      </c>
      <c r="M214" s="129" t="s">
        <v>3918</v>
      </c>
      <c r="N214" s="131">
        <v>2116912.5786897801</v>
      </c>
      <c r="O214" s="131">
        <v>538434.78260869603</v>
      </c>
      <c r="P214" s="124">
        <v>2655000</v>
      </c>
      <c r="Q214" s="132">
        <f t="shared" si="21"/>
        <v>699965.2173913049</v>
      </c>
      <c r="R214" s="132">
        <f t="shared" si="23"/>
        <v>2816877.7960810848</v>
      </c>
      <c r="S214" s="133">
        <f t="shared" si="22"/>
        <v>2816800</v>
      </c>
      <c r="T214" s="133">
        <f t="shared" si="24"/>
        <v>112675.11184324339</v>
      </c>
      <c r="U214" s="133">
        <f t="shared" si="25"/>
        <v>2929552.907924328</v>
      </c>
      <c r="V214" s="133">
        <f t="shared" si="26"/>
        <v>2929500</v>
      </c>
      <c r="W214" s="133">
        <f t="shared" si="27"/>
        <v>2929500</v>
      </c>
      <c r="X214" s="133"/>
      <c r="Y214" s="134" t="s">
        <v>336</v>
      </c>
      <c r="Z214" s="122" t="s">
        <v>2272</v>
      </c>
      <c r="AA214" s="122" t="s">
        <v>2472</v>
      </c>
      <c r="AB214" s="122" t="s">
        <v>2273</v>
      </c>
      <c r="AC214" s="123">
        <v>43294</v>
      </c>
    </row>
    <row r="215" spans="1:29" ht="49.5" x14ac:dyDescent="0.35">
      <c r="A215" s="124">
        <v>207</v>
      </c>
      <c r="B215" s="125" t="s">
        <v>345</v>
      </c>
      <c r="C215" s="126" t="s">
        <v>4329</v>
      </c>
      <c r="D215" s="127" t="s">
        <v>3916</v>
      </c>
      <c r="E215" s="128" t="s">
        <v>3928</v>
      </c>
      <c r="F215" s="129" t="s">
        <v>346</v>
      </c>
      <c r="G215" s="129" t="s">
        <v>346</v>
      </c>
      <c r="H215" s="130" t="s">
        <v>346</v>
      </c>
      <c r="I215" s="125" t="s">
        <v>2234</v>
      </c>
      <c r="J215" s="125" t="s">
        <v>211</v>
      </c>
      <c r="K215" s="125">
        <v>502</v>
      </c>
      <c r="L215" s="126">
        <v>502</v>
      </c>
      <c r="M215" s="129" t="s">
        <v>3918</v>
      </c>
      <c r="N215" s="131">
        <v>2116912.5786897801</v>
      </c>
      <c r="O215" s="131">
        <v>538434.78260869603</v>
      </c>
      <c r="P215" s="124">
        <v>2655000</v>
      </c>
      <c r="Q215" s="132">
        <f t="shared" si="21"/>
        <v>699965.2173913049</v>
      </c>
      <c r="R215" s="132">
        <f t="shared" si="23"/>
        <v>2816877.7960810848</v>
      </c>
      <c r="S215" s="133">
        <f t="shared" si="22"/>
        <v>2816800</v>
      </c>
      <c r="T215" s="133">
        <f t="shared" si="24"/>
        <v>112675.11184324339</v>
      </c>
      <c r="U215" s="133">
        <f t="shared" si="25"/>
        <v>2929552.907924328</v>
      </c>
      <c r="V215" s="133">
        <f t="shared" si="26"/>
        <v>2929500</v>
      </c>
      <c r="W215" s="133">
        <f t="shared" si="27"/>
        <v>2929500</v>
      </c>
      <c r="X215" s="133"/>
      <c r="Y215" s="134" t="s">
        <v>336</v>
      </c>
      <c r="Z215" s="122" t="s">
        <v>2272</v>
      </c>
      <c r="AA215" s="122" t="s">
        <v>2472</v>
      </c>
      <c r="AB215" s="122" t="s">
        <v>2273</v>
      </c>
      <c r="AC215" s="123">
        <v>43294</v>
      </c>
    </row>
    <row r="216" spans="1:29" ht="49.5" x14ac:dyDescent="0.35">
      <c r="A216" s="124">
        <v>208</v>
      </c>
      <c r="B216" s="125" t="s">
        <v>1357</v>
      </c>
      <c r="C216" s="126" t="s">
        <v>4330</v>
      </c>
      <c r="D216" s="127" t="s">
        <v>3916</v>
      </c>
      <c r="E216" s="128" t="s">
        <v>3930</v>
      </c>
      <c r="F216" s="129" t="s">
        <v>1358</v>
      </c>
      <c r="G216" s="129" t="s">
        <v>1358</v>
      </c>
      <c r="H216" s="130" t="s">
        <v>1358</v>
      </c>
      <c r="I216" s="125" t="s">
        <v>2215</v>
      </c>
      <c r="J216" s="125" t="s">
        <v>14</v>
      </c>
      <c r="K216" s="125">
        <v>502</v>
      </c>
      <c r="L216" s="126">
        <v>502</v>
      </c>
      <c r="M216" s="129" t="s">
        <v>3918</v>
      </c>
      <c r="N216" s="131">
        <v>2116912.5786897801</v>
      </c>
      <c r="O216" s="131">
        <v>538434.78260869603</v>
      </c>
      <c r="P216" s="124">
        <v>2655000</v>
      </c>
      <c r="Q216" s="132">
        <f t="shared" si="21"/>
        <v>699965.2173913049</v>
      </c>
      <c r="R216" s="132">
        <f t="shared" si="23"/>
        <v>2816877.7960810848</v>
      </c>
      <c r="S216" s="133">
        <f t="shared" si="22"/>
        <v>2816800</v>
      </c>
      <c r="T216" s="133">
        <f t="shared" si="24"/>
        <v>112675.11184324339</v>
      </c>
      <c r="U216" s="133">
        <f t="shared" si="25"/>
        <v>2929552.907924328</v>
      </c>
      <c r="V216" s="133">
        <f t="shared" si="26"/>
        <v>2929500</v>
      </c>
      <c r="W216" s="133">
        <f t="shared" si="27"/>
        <v>2929500</v>
      </c>
      <c r="X216" s="133"/>
      <c r="Y216" s="134" t="s">
        <v>336</v>
      </c>
      <c r="Z216" s="122" t="s">
        <v>2272</v>
      </c>
      <c r="AA216" s="122" t="s">
        <v>2472</v>
      </c>
      <c r="AB216" s="122" t="s">
        <v>2273</v>
      </c>
      <c r="AC216" s="123">
        <v>43294</v>
      </c>
    </row>
    <row r="217" spans="1:29" ht="49.5" x14ac:dyDescent="0.35">
      <c r="A217" s="124">
        <v>209</v>
      </c>
      <c r="B217" s="125" t="s">
        <v>347</v>
      </c>
      <c r="C217" s="126" t="s">
        <v>4331</v>
      </c>
      <c r="D217" s="127" t="s">
        <v>3916</v>
      </c>
      <c r="E217" s="128" t="s">
        <v>3932</v>
      </c>
      <c r="F217" s="129" t="s">
        <v>348</v>
      </c>
      <c r="G217" s="129" t="s">
        <v>348</v>
      </c>
      <c r="H217" s="130" t="s">
        <v>348</v>
      </c>
      <c r="I217" s="125" t="s">
        <v>2215</v>
      </c>
      <c r="J217" s="125" t="s">
        <v>14</v>
      </c>
      <c r="K217" s="125">
        <v>502</v>
      </c>
      <c r="L217" s="126">
        <v>502</v>
      </c>
      <c r="M217" s="129" t="s">
        <v>3918</v>
      </c>
      <c r="N217" s="131">
        <v>2116912.5786897801</v>
      </c>
      <c r="O217" s="131">
        <v>538434.78260869603</v>
      </c>
      <c r="P217" s="124">
        <v>2655000</v>
      </c>
      <c r="Q217" s="132">
        <f t="shared" si="21"/>
        <v>699965.2173913049</v>
      </c>
      <c r="R217" s="132">
        <f t="shared" si="23"/>
        <v>2816877.7960810848</v>
      </c>
      <c r="S217" s="133">
        <f t="shared" si="22"/>
        <v>2816800</v>
      </c>
      <c r="T217" s="133">
        <f t="shared" si="24"/>
        <v>112675.11184324339</v>
      </c>
      <c r="U217" s="133">
        <f t="shared" si="25"/>
        <v>2929552.907924328</v>
      </c>
      <c r="V217" s="133">
        <f t="shared" si="26"/>
        <v>2929500</v>
      </c>
      <c r="W217" s="133">
        <f t="shared" si="27"/>
        <v>2929500</v>
      </c>
      <c r="X217" s="133"/>
      <c r="Y217" s="134" t="s">
        <v>336</v>
      </c>
      <c r="Z217" s="122" t="s">
        <v>2272</v>
      </c>
      <c r="AA217" s="122" t="s">
        <v>2472</v>
      </c>
      <c r="AB217" s="122" t="s">
        <v>2273</v>
      </c>
      <c r="AC217" s="123">
        <v>43294</v>
      </c>
    </row>
    <row r="218" spans="1:29" ht="49.5" x14ac:dyDescent="0.35">
      <c r="A218" s="124">
        <v>210</v>
      </c>
      <c r="B218" s="125" t="s">
        <v>349</v>
      </c>
      <c r="C218" s="126" t="s">
        <v>4332</v>
      </c>
      <c r="D218" s="127" t="s">
        <v>3916</v>
      </c>
      <c r="E218" s="128" t="s">
        <v>3934</v>
      </c>
      <c r="F218" s="129" t="s">
        <v>350</v>
      </c>
      <c r="G218" s="129" t="s">
        <v>350</v>
      </c>
      <c r="H218" s="130" t="s">
        <v>3935</v>
      </c>
      <c r="I218" s="125" t="s">
        <v>2234</v>
      </c>
      <c r="J218" s="125" t="s">
        <v>9</v>
      </c>
      <c r="K218" s="125">
        <v>502</v>
      </c>
      <c r="L218" s="126">
        <v>502</v>
      </c>
      <c r="M218" s="129" t="s">
        <v>3918</v>
      </c>
      <c r="N218" s="131">
        <v>2116912.5786897801</v>
      </c>
      <c r="O218" s="131">
        <v>538434.78260869603</v>
      </c>
      <c r="P218" s="124">
        <v>2655000</v>
      </c>
      <c r="Q218" s="132">
        <f t="shared" si="21"/>
        <v>699965.2173913049</v>
      </c>
      <c r="R218" s="132">
        <f t="shared" si="23"/>
        <v>2816877.7960810848</v>
      </c>
      <c r="S218" s="133">
        <f t="shared" si="22"/>
        <v>2816800</v>
      </c>
      <c r="T218" s="133">
        <f t="shared" si="24"/>
        <v>112675.11184324339</v>
      </c>
      <c r="U218" s="133">
        <f t="shared" si="25"/>
        <v>2929552.907924328</v>
      </c>
      <c r="V218" s="133">
        <f t="shared" si="26"/>
        <v>2929500</v>
      </c>
      <c r="W218" s="133">
        <f t="shared" si="27"/>
        <v>2929500</v>
      </c>
      <c r="X218" s="133"/>
      <c r="Y218" s="134" t="s">
        <v>336</v>
      </c>
      <c r="Z218" s="122" t="s">
        <v>2272</v>
      </c>
      <c r="AA218" s="122" t="s">
        <v>2472</v>
      </c>
      <c r="AB218" s="122" t="s">
        <v>2273</v>
      </c>
      <c r="AC218" s="123">
        <v>43294</v>
      </c>
    </row>
    <row r="219" spans="1:29" ht="49.5" x14ac:dyDescent="0.35">
      <c r="A219" s="124">
        <v>211</v>
      </c>
      <c r="B219" s="125" t="s">
        <v>351</v>
      </c>
      <c r="C219" s="126" t="s">
        <v>4333</v>
      </c>
      <c r="D219" s="127" t="s">
        <v>3916</v>
      </c>
      <c r="E219" s="128" t="s">
        <v>3937</v>
      </c>
      <c r="F219" s="129" t="s">
        <v>352</v>
      </c>
      <c r="G219" s="129" t="s">
        <v>352</v>
      </c>
      <c r="H219" s="130" t="s">
        <v>352</v>
      </c>
      <c r="I219" s="125" t="s">
        <v>2234</v>
      </c>
      <c r="J219" s="125" t="s">
        <v>9</v>
      </c>
      <c r="K219" s="125">
        <v>502</v>
      </c>
      <c r="L219" s="126">
        <v>502</v>
      </c>
      <c r="M219" s="129" t="s">
        <v>3918</v>
      </c>
      <c r="N219" s="131">
        <v>2116912.5786897801</v>
      </c>
      <c r="O219" s="131">
        <v>538434.78260869603</v>
      </c>
      <c r="P219" s="124">
        <v>2655000</v>
      </c>
      <c r="Q219" s="132">
        <f t="shared" si="21"/>
        <v>699965.2173913049</v>
      </c>
      <c r="R219" s="132">
        <f t="shared" si="23"/>
        <v>2816877.7960810848</v>
      </c>
      <c r="S219" s="133">
        <f t="shared" si="22"/>
        <v>2816800</v>
      </c>
      <c r="T219" s="133">
        <f t="shared" si="24"/>
        <v>112675.11184324339</v>
      </c>
      <c r="U219" s="133">
        <f t="shared" si="25"/>
        <v>2929552.907924328</v>
      </c>
      <c r="V219" s="133">
        <f t="shared" si="26"/>
        <v>2929500</v>
      </c>
      <c r="W219" s="133">
        <f t="shared" si="27"/>
        <v>2929500</v>
      </c>
      <c r="X219" s="133"/>
      <c r="Y219" s="134" t="s">
        <v>336</v>
      </c>
      <c r="Z219" s="122" t="s">
        <v>2320</v>
      </c>
      <c r="AA219" s="122" t="s">
        <v>2472</v>
      </c>
      <c r="AB219" s="122" t="s">
        <v>2218</v>
      </c>
      <c r="AC219" s="123">
        <v>43294</v>
      </c>
    </row>
    <row r="220" spans="1:29" ht="49.5" x14ac:dyDescent="0.35">
      <c r="A220" s="124">
        <v>212</v>
      </c>
      <c r="B220" s="125" t="s">
        <v>353</v>
      </c>
      <c r="C220" s="126" t="s">
        <v>4334</v>
      </c>
      <c r="D220" s="127" t="s">
        <v>3916</v>
      </c>
      <c r="E220" s="128" t="s">
        <v>3939</v>
      </c>
      <c r="F220" s="129" t="s">
        <v>354</v>
      </c>
      <c r="G220" s="129" t="s">
        <v>354</v>
      </c>
      <c r="H220" s="130" t="s">
        <v>354</v>
      </c>
      <c r="I220" s="125" t="s">
        <v>2234</v>
      </c>
      <c r="J220" s="125" t="s">
        <v>9</v>
      </c>
      <c r="K220" s="125">
        <v>502</v>
      </c>
      <c r="L220" s="126">
        <v>502</v>
      </c>
      <c r="M220" s="129" t="s">
        <v>3918</v>
      </c>
      <c r="N220" s="131">
        <v>2116912.5786897801</v>
      </c>
      <c r="O220" s="131">
        <v>538434.78260869603</v>
      </c>
      <c r="P220" s="124">
        <v>2655000</v>
      </c>
      <c r="Q220" s="132">
        <f t="shared" si="21"/>
        <v>699965.2173913049</v>
      </c>
      <c r="R220" s="132">
        <f t="shared" si="23"/>
        <v>2816877.7960810848</v>
      </c>
      <c r="S220" s="133">
        <f t="shared" si="22"/>
        <v>2816800</v>
      </c>
      <c r="T220" s="133">
        <f t="shared" si="24"/>
        <v>112675.11184324339</v>
      </c>
      <c r="U220" s="133">
        <f t="shared" si="25"/>
        <v>2929552.907924328</v>
      </c>
      <c r="V220" s="133">
        <f t="shared" si="26"/>
        <v>2929500</v>
      </c>
      <c r="W220" s="133">
        <f t="shared" si="27"/>
        <v>2929500</v>
      </c>
      <c r="X220" s="133"/>
      <c r="Y220" s="134" t="s">
        <v>336</v>
      </c>
      <c r="Z220" s="122" t="s">
        <v>2320</v>
      </c>
      <c r="AA220" s="122" t="s">
        <v>2472</v>
      </c>
      <c r="AB220" s="122" t="s">
        <v>2218</v>
      </c>
      <c r="AC220" s="123">
        <v>43294</v>
      </c>
    </row>
    <row r="221" spans="1:29" ht="49.5" x14ac:dyDescent="0.35">
      <c r="A221" s="124">
        <v>213</v>
      </c>
      <c r="B221" s="125" t="s">
        <v>355</v>
      </c>
      <c r="C221" s="126" t="s">
        <v>4335</v>
      </c>
      <c r="D221" s="127" t="s">
        <v>3916</v>
      </c>
      <c r="E221" s="128" t="s">
        <v>3941</v>
      </c>
      <c r="F221" s="129" t="s">
        <v>356</v>
      </c>
      <c r="G221" s="129" t="s">
        <v>356</v>
      </c>
      <c r="H221" s="130" t="s">
        <v>356</v>
      </c>
      <c r="I221" s="125" t="s">
        <v>2234</v>
      </c>
      <c r="J221" s="125" t="s">
        <v>9</v>
      </c>
      <c r="K221" s="125">
        <v>502</v>
      </c>
      <c r="L221" s="126">
        <v>502</v>
      </c>
      <c r="M221" s="129" t="s">
        <v>3918</v>
      </c>
      <c r="N221" s="131">
        <v>2116912.5786897801</v>
      </c>
      <c r="O221" s="131">
        <v>538434.78260869603</v>
      </c>
      <c r="P221" s="124">
        <v>2655000</v>
      </c>
      <c r="Q221" s="132">
        <f t="shared" si="21"/>
        <v>699965.2173913049</v>
      </c>
      <c r="R221" s="132">
        <f t="shared" si="23"/>
        <v>2816877.7960810848</v>
      </c>
      <c r="S221" s="133">
        <f t="shared" si="22"/>
        <v>2816800</v>
      </c>
      <c r="T221" s="133">
        <f t="shared" si="24"/>
        <v>112675.11184324339</v>
      </c>
      <c r="U221" s="133">
        <f t="shared" si="25"/>
        <v>2929552.907924328</v>
      </c>
      <c r="V221" s="133">
        <f t="shared" si="26"/>
        <v>2929500</v>
      </c>
      <c r="W221" s="133">
        <f t="shared" si="27"/>
        <v>2929500</v>
      </c>
      <c r="X221" s="133"/>
      <c r="Y221" s="134" t="s">
        <v>336</v>
      </c>
      <c r="Z221" s="122" t="s">
        <v>2320</v>
      </c>
      <c r="AA221" s="122" t="s">
        <v>2472</v>
      </c>
      <c r="AB221" s="122" t="s">
        <v>2218</v>
      </c>
      <c r="AC221" s="123">
        <v>43294</v>
      </c>
    </row>
    <row r="222" spans="1:29" ht="49.5" x14ac:dyDescent="0.35">
      <c r="A222" s="124">
        <v>214</v>
      </c>
      <c r="B222" s="125" t="s">
        <v>357</v>
      </c>
      <c r="C222" s="126" t="s">
        <v>4336</v>
      </c>
      <c r="D222" s="127" t="s">
        <v>3916</v>
      </c>
      <c r="E222" s="128" t="s">
        <v>3943</v>
      </c>
      <c r="F222" s="129" t="s">
        <v>358</v>
      </c>
      <c r="G222" s="129" t="s">
        <v>358</v>
      </c>
      <c r="H222" s="130" t="s">
        <v>358</v>
      </c>
      <c r="I222" s="125" t="s">
        <v>2234</v>
      </c>
      <c r="J222" s="125" t="s">
        <v>9</v>
      </c>
      <c r="K222" s="125">
        <v>502</v>
      </c>
      <c r="L222" s="126">
        <v>502</v>
      </c>
      <c r="M222" s="129" t="s">
        <v>3918</v>
      </c>
      <c r="N222" s="131">
        <v>2116912.5786897801</v>
      </c>
      <c r="O222" s="131">
        <v>538434.78260869603</v>
      </c>
      <c r="P222" s="124">
        <v>2655000</v>
      </c>
      <c r="Q222" s="132">
        <f t="shared" si="21"/>
        <v>699965.2173913049</v>
      </c>
      <c r="R222" s="132">
        <f t="shared" si="23"/>
        <v>2816877.7960810848</v>
      </c>
      <c r="S222" s="133">
        <f t="shared" si="22"/>
        <v>2816800</v>
      </c>
      <c r="T222" s="133">
        <f t="shared" si="24"/>
        <v>112675.11184324339</v>
      </c>
      <c r="U222" s="133">
        <f t="shared" si="25"/>
        <v>2929552.907924328</v>
      </c>
      <c r="V222" s="133">
        <f t="shared" si="26"/>
        <v>2929500</v>
      </c>
      <c r="W222" s="133">
        <f t="shared" si="27"/>
        <v>2929500</v>
      </c>
      <c r="X222" s="133"/>
      <c r="Y222" s="134" t="s">
        <v>336</v>
      </c>
      <c r="Z222" s="122" t="s">
        <v>2320</v>
      </c>
      <c r="AA222" s="122" t="s">
        <v>2472</v>
      </c>
      <c r="AB222" s="122" t="s">
        <v>2218</v>
      </c>
      <c r="AC222" s="123">
        <v>43294</v>
      </c>
    </row>
    <row r="223" spans="1:29" ht="49.5" x14ac:dyDescent="0.35">
      <c r="A223" s="124">
        <v>215</v>
      </c>
      <c r="B223" s="125" t="s">
        <v>359</v>
      </c>
      <c r="C223" s="126" t="s">
        <v>4337</v>
      </c>
      <c r="D223" s="127" t="s">
        <v>3916</v>
      </c>
      <c r="E223" s="128" t="s">
        <v>3945</v>
      </c>
      <c r="F223" s="129" t="s">
        <v>360</v>
      </c>
      <c r="G223" s="129" t="s">
        <v>360</v>
      </c>
      <c r="H223" s="130" t="s">
        <v>360</v>
      </c>
      <c r="I223" s="125" t="s">
        <v>2215</v>
      </c>
      <c r="J223" s="125" t="s">
        <v>14</v>
      </c>
      <c r="K223" s="125">
        <v>502</v>
      </c>
      <c r="L223" s="126">
        <v>502</v>
      </c>
      <c r="M223" s="129" t="s">
        <v>3918</v>
      </c>
      <c r="N223" s="131">
        <v>2116912.5786897801</v>
      </c>
      <c r="O223" s="131">
        <v>538434.78260869603</v>
      </c>
      <c r="P223" s="124">
        <v>2655000</v>
      </c>
      <c r="Q223" s="132">
        <f t="shared" si="21"/>
        <v>699965.2173913049</v>
      </c>
      <c r="R223" s="132">
        <f t="shared" si="23"/>
        <v>2816877.7960810848</v>
      </c>
      <c r="S223" s="133">
        <f t="shared" si="22"/>
        <v>2816800</v>
      </c>
      <c r="T223" s="133">
        <f t="shared" si="24"/>
        <v>112675.11184324339</v>
      </c>
      <c r="U223" s="133">
        <f t="shared" si="25"/>
        <v>2929552.907924328</v>
      </c>
      <c r="V223" s="133">
        <f t="shared" si="26"/>
        <v>2929500</v>
      </c>
      <c r="W223" s="133">
        <f t="shared" si="27"/>
        <v>2929500</v>
      </c>
      <c r="X223" s="133"/>
      <c r="Y223" s="134" t="s">
        <v>336</v>
      </c>
      <c r="Z223" s="122" t="s">
        <v>2320</v>
      </c>
      <c r="AA223" s="122" t="s">
        <v>2472</v>
      </c>
      <c r="AB223" s="122" t="s">
        <v>2218</v>
      </c>
      <c r="AC223" s="123">
        <v>43294</v>
      </c>
    </row>
    <row r="224" spans="1:29" ht="49.5" x14ac:dyDescent="0.35">
      <c r="A224" s="124">
        <v>216</v>
      </c>
      <c r="B224" s="125" t="s">
        <v>361</v>
      </c>
      <c r="C224" s="126" t="s">
        <v>4338</v>
      </c>
      <c r="D224" s="127" t="s">
        <v>3916</v>
      </c>
      <c r="E224" s="128" t="s">
        <v>3947</v>
      </c>
      <c r="F224" s="129" t="s">
        <v>362</v>
      </c>
      <c r="G224" s="129" t="s">
        <v>362</v>
      </c>
      <c r="H224" s="130" t="s">
        <v>3948</v>
      </c>
      <c r="I224" s="125" t="s">
        <v>2234</v>
      </c>
      <c r="J224" s="125" t="s">
        <v>14</v>
      </c>
      <c r="K224" s="125">
        <v>502</v>
      </c>
      <c r="L224" s="126">
        <v>502</v>
      </c>
      <c r="M224" s="129" t="s">
        <v>3918</v>
      </c>
      <c r="N224" s="131">
        <v>2116912.5786897801</v>
      </c>
      <c r="O224" s="131">
        <v>538434.78260869603</v>
      </c>
      <c r="P224" s="124">
        <v>2655000</v>
      </c>
      <c r="Q224" s="132">
        <f t="shared" si="21"/>
        <v>699965.2173913049</v>
      </c>
      <c r="R224" s="132">
        <f t="shared" si="23"/>
        <v>2816877.7960810848</v>
      </c>
      <c r="S224" s="133">
        <f t="shared" si="22"/>
        <v>2816800</v>
      </c>
      <c r="T224" s="133">
        <f t="shared" si="24"/>
        <v>112675.11184324339</v>
      </c>
      <c r="U224" s="133">
        <f t="shared" si="25"/>
        <v>2929552.907924328</v>
      </c>
      <c r="V224" s="133">
        <f t="shared" si="26"/>
        <v>2929500</v>
      </c>
      <c r="W224" s="133">
        <f t="shared" si="27"/>
        <v>2929500</v>
      </c>
      <c r="X224" s="133"/>
      <c r="Y224" s="134" t="s">
        <v>336</v>
      </c>
      <c r="Z224" s="122" t="s">
        <v>2320</v>
      </c>
      <c r="AA224" s="122" t="s">
        <v>2472</v>
      </c>
      <c r="AB224" s="122" t="s">
        <v>2218</v>
      </c>
      <c r="AC224" s="123">
        <v>43294</v>
      </c>
    </row>
    <row r="225" spans="1:29" ht="49.5" x14ac:dyDescent="0.35">
      <c r="A225" s="124">
        <v>217</v>
      </c>
      <c r="B225" s="125" t="s">
        <v>363</v>
      </c>
      <c r="C225" s="126" t="s">
        <v>4339</v>
      </c>
      <c r="D225" s="127" t="s">
        <v>3916</v>
      </c>
      <c r="E225" s="128" t="s">
        <v>3950</v>
      </c>
      <c r="F225" s="129" t="s">
        <v>364</v>
      </c>
      <c r="G225" s="129" t="s">
        <v>364</v>
      </c>
      <c r="H225" s="130" t="s">
        <v>364</v>
      </c>
      <c r="I225" s="125" t="s">
        <v>2234</v>
      </c>
      <c r="J225" s="125" t="s">
        <v>9</v>
      </c>
      <c r="K225" s="125">
        <v>502</v>
      </c>
      <c r="L225" s="126">
        <v>502</v>
      </c>
      <c r="M225" s="129" t="s">
        <v>3918</v>
      </c>
      <c r="N225" s="131">
        <v>2116912.5786897801</v>
      </c>
      <c r="O225" s="131">
        <v>538434.78260869603</v>
      </c>
      <c r="P225" s="124">
        <v>2655000</v>
      </c>
      <c r="Q225" s="132">
        <f t="shared" si="21"/>
        <v>699965.2173913049</v>
      </c>
      <c r="R225" s="132">
        <f t="shared" si="23"/>
        <v>2816877.7960810848</v>
      </c>
      <c r="S225" s="133">
        <f t="shared" si="22"/>
        <v>2816800</v>
      </c>
      <c r="T225" s="133">
        <f t="shared" si="24"/>
        <v>112675.11184324339</v>
      </c>
      <c r="U225" s="133">
        <f t="shared" si="25"/>
        <v>2929552.907924328</v>
      </c>
      <c r="V225" s="133">
        <f t="shared" si="26"/>
        <v>2929500</v>
      </c>
      <c r="W225" s="133">
        <f t="shared" si="27"/>
        <v>2929500</v>
      </c>
      <c r="X225" s="133"/>
      <c r="Y225" s="134" t="s">
        <v>336</v>
      </c>
      <c r="Z225" s="122" t="s">
        <v>2320</v>
      </c>
      <c r="AA225" s="122" t="s">
        <v>2472</v>
      </c>
      <c r="AB225" s="122" t="s">
        <v>2218</v>
      </c>
      <c r="AC225" s="123">
        <v>43294</v>
      </c>
    </row>
    <row r="226" spans="1:29" ht="49.5" x14ac:dyDescent="0.35">
      <c r="A226" s="124">
        <v>218</v>
      </c>
      <c r="B226" s="125" t="s">
        <v>365</v>
      </c>
      <c r="C226" s="126" t="s">
        <v>4340</v>
      </c>
      <c r="D226" s="127" t="s">
        <v>3916</v>
      </c>
      <c r="E226" s="128" t="s">
        <v>3952</v>
      </c>
      <c r="F226" s="129" t="s">
        <v>366</v>
      </c>
      <c r="G226" s="129" t="s">
        <v>366</v>
      </c>
      <c r="H226" s="130" t="s">
        <v>366</v>
      </c>
      <c r="I226" s="125" t="s">
        <v>2215</v>
      </c>
      <c r="J226" s="125" t="s">
        <v>14</v>
      </c>
      <c r="K226" s="125">
        <v>502</v>
      </c>
      <c r="L226" s="126">
        <v>502</v>
      </c>
      <c r="M226" s="129" t="s">
        <v>3918</v>
      </c>
      <c r="N226" s="131">
        <v>2116912.5786897801</v>
      </c>
      <c r="O226" s="131">
        <v>538434.78260869603</v>
      </c>
      <c r="P226" s="124">
        <v>2655000</v>
      </c>
      <c r="Q226" s="132">
        <f t="shared" si="21"/>
        <v>699965.2173913049</v>
      </c>
      <c r="R226" s="132">
        <f t="shared" si="23"/>
        <v>2816877.7960810848</v>
      </c>
      <c r="S226" s="133">
        <f t="shared" si="22"/>
        <v>2816800</v>
      </c>
      <c r="T226" s="133">
        <f t="shared" si="24"/>
        <v>112675.11184324339</v>
      </c>
      <c r="U226" s="133">
        <f t="shared" si="25"/>
        <v>2929552.907924328</v>
      </c>
      <c r="V226" s="133">
        <f t="shared" si="26"/>
        <v>2929500</v>
      </c>
      <c r="W226" s="133">
        <f t="shared" si="27"/>
        <v>2929500</v>
      </c>
      <c r="X226" s="133"/>
      <c r="Y226" s="134" t="s">
        <v>336</v>
      </c>
      <c r="Z226" s="122" t="s">
        <v>2320</v>
      </c>
      <c r="AA226" s="122" t="s">
        <v>2472</v>
      </c>
      <c r="AB226" s="122" t="s">
        <v>2218</v>
      </c>
      <c r="AC226" s="123">
        <v>43294</v>
      </c>
    </row>
    <row r="227" spans="1:29" ht="49.5" x14ac:dyDescent="0.35">
      <c r="A227" s="124">
        <v>219</v>
      </c>
      <c r="B227" s="125" t="s">
        <v>367</v>
      </c>
      <c r="C227" s="126" t="s">
        <v>4341</v>
      </c>
      <c r="D227" s="127" t="s">
        <v>3916</v>
      </c>
      <c r="E227" s="128" t="s">
        <v>3954</v>
      </c>
      <c r="F227" s="129" t="s">
        <v>368</v>
      </c>
      <c r="G227" s="129" t="s">
        <v>368</v>
      </c>
      <c r="H227" s="130" t="s">
        <v>368</v>
      </c>
      <c r="I227" s="125" t="s">
        <v>2234</v>
      </c>
      <c r="J227" s="125" t="s">
        <v>14</v>
      </c>
      <c r="K227" s="125">
        <v>502</v>
      </c>
      <c r="L227" s="126">
        <v>502</v>
      </c>
      <c r="M227" s="129" t="s">
        <v>3918</v>
      </c>
      <c r="N227" s="131">
        <v>2116912.5786897801</v>
      </c>
      <c r="O227" s="131">
        <v>538434.78260869603</v>
      </c>
      <c r="P227" s="124">
        <v>2655000</v>
      </c>
      <c r="Q227" s="132">
        <f t="shared" si="21"/>
        <v>699965.2173913049</v>
      </c>
      <c r="R227" s="132">
        <f t="shared" si="23"/>
        <v>2816877.7960810848</v>
      </c>
      <c r="S227" s="133">
        <f t="shared" si="22"/>
        <v>2816800</v>
      </c>
      <c r="T227" s="133">
        <f t="shared" si="24"/>
        <v>112675.11184324339</v>
      </c>
      <c r="U227" s="133">
        <f t="shared" si="25"/>
        <v>2929552.907924328</v>
      </c>
      <c r="V227" s="133">
        <f t="shared" si="26"/>
        <v>2929500</v>
      </c>
      <c r="W227" s="133">
        <f t="shared" si="27"/>
        <v>2929500</v>
      </c>
      <c r="X227" s="133"/>
      <c r="Y227" s="134" t="s">
        <v>336</v>
      </c>
      <c r="Z227" s="122" t="s">
        <v>2320</v>
      </c>
      <c r="AA227" s="122" t="s">
        <v>2472</v>
      </c>
      <c r="AB227" s="122" t="s">
        <v>2218</v>
      </c>
      <c r="AC227" s="123">
        <v>43294</v>
      </c>
    </row>
    <row r="228" spans="1:29" ht="49.5" x14ac:dyDescent="0.35">
      <c r="A228" s="124">
        <v>220</v>
      </c>
      <c r="B228" s="125" t="s">
        <v>369</v>
      </c>
      <c r="C228" s="126" t="s">
        <v>4342</v>
      </c>
      <c r="D228" s="127" t="s">
        <v>3916</v>
      </c>
      <c r="E228" s="128" t="s">
        <v>3956</v>
      </c>
      <c r="F228" s="129" t="s">
        <v>370</v>
      </c>
      <c r="G228" s="129" t="s">
        <v>370</v>
      </c>
      <c r="H228" s="130" t="s">
        <v>370</v>
      </c>
      <c r="I228" s="125" t="s">
        <v>2215</v>
      </c>
      <c r="J228" s="125" t="s">
        <v>14</v>
      </c>
      <c r="K228" s="125">
        <v>502</v>
      </c>
      <c r="L228" s="126">
        <v>502</v>
      </c>
      <c r="M228" s="129" t="s">
        <v>3918</v>
      </c>
      <c r="N228" s="131">
        <v>2116912.5786897801</v>
      </c>
      <c r="O228" s="131">
        <v>538434.78260869603</v>
      </c>
      <c r="P228" s="124">
        <v>2655000</v>
      </c>
      <c r="Q228" s="132">
        <f t="shared" si="21"/>
        <v>699965.2173913049</v>
      </c>
      <c r="R228" s="132">
        <f t="shared" si="23"/>
        <v>2816877.7960810848</v>
      </c>
      <c r="S228" s="133">
        <f t="shared" si="22"/>
        <v>2816800</v>
      </c>
      <c r="T228" s="133">
        <f t="shared" si="24"/>
        <v>112675.11184324339</v>
      </c>
      <c r="U228" s="133">
        <f t="shared" si="25"/>
        <v>2929552.907924328</v>
      </c>
      <c r="V228" s="133">
        <f t="shared" si="26"/>
        <v>2929500</v>
      </c>
      <c r="W228" s="133">
        <f t="shared" si="27"/>
        <v>2929500</v>
      </c>
      <c r="X228" s="133"/>
      <c r="Y228" s="134" t="s">
        <v>336</v>
      </c>
      <c r="Z228" s="122" t="s">
        <v>2320</v>
      </c>
      <c r="AA228" s="122" t="s">
        <v>2472</v>
      </c>
      <c r="AB228" s="122" t="s">
        <v>2226</v>
      </c>
      <c r="AC228" s="123">
        <v>43294</v>
      </c>
    </row>
    <row r="229" spans="1:29" x14ac:dyDescent="0.35">
      <c r="A229" s="124">
        <v>221</v>
      </c>
      <c r="B229" s="125" t="s">
        <v>371</v>
      </c>
      <c r="C229" s="126" t="s">
        <v>4343</v>
      </c>
      <c r="D229" s="127" t="s">
        <v>2894</v>
      </c>
      <c r="E229" s="128" t="s">
        <v>2895</v>
      </c>
      <c r="F229" s="129" t="s">
        <v>372</v>
      </c>
      <c r="G229" s="129" t="s">
        <v>372</v>
      </c>
      <c r="H229" s="130" t="s">
        <v>372</v>
      </c>
      <c r="I229" s="125" t="s">
        <v>2215</v>
      </c>
      <c r="J229" s="125" t="s">
        <v>9</v>
      </c>
      <c r="K229" s="125">
        <v>503</v>
      </c>
      <c r="L229" s="126">
        <v>503</v>
      </c>
      <c r="M229" s="129" t="s">
        <v>2896</v>
      </c>
      <c r="N229" s="131">
        <v>1579911.8243085099</v>
      </c>
      <c r="O229" s="131">
        <v>655826.08695652196</v>
      </c>
      <c r="P229" s="124">
        <v>2236000</v>
      </c>
      <c r="Q229" s="132">
        <f t="shared" si="21"/>
        <v>852573.9130434785</v>
      </c>
      <c r="R229" s="132">
        <f t="shared" si="23"/>
        <v>2432485.7373519884</v>
      </c>
      <c r="S229" s="133">
        <f t="shared" si="22"/>
        <v>2432400</v>
      </c>
      <c r="T229" s="133">
        <f t="shared" si="24"/>
        <v>97299.429494079537</v>
      </c>
      <c r="U229" s="133">
        <f t="shared" si="25"/>
        <v>2529785.1668460681</v>
      </c>
      <c r="V229" s="133">
        <f t="shared" si="26"/>
        <v>2529700</v>
      </c>
      <c r="W229" s="133">
        <f t="shared" si="27"/>
        <v>2529700</v>
      </c>
      <c r="X229" s="133"/>
      <c r="Y229" s="134" t="s">
        <v>10</v>
      </c>
      <c r="Z229" s="122" t="s">
        <v>2272</v>
      </c>
      <c r="AA229" s="122" t="s">
        <v>2472</v>
      </c>
      <c r="AB229" s="122" t="s">
        <v>2273</v>
      </c>
      <c r="AC229" s="123">
        <v>43294</v>
      </c>
    </row>
    <row r="230" spans="1:29" ht="33" x14ac:dyDescent="0.35">
      <c r="A230" s="124">
        <v>222</v>
      </c>
      <c r="B230" s="125" t="s">
        <v>373</v>
      </c>
      <c r="C230" s="126" t="s">
        <v>4344</v>
      </c>
      <c r="D230" s="127" t="s">
        <v>2894</v>
      </c>
      <c r="E230" s="128" t="s">
        <v>2898</v>
      </c>
      <c r="F230" s="129" t="s">
        <v>374</v>
      </c>
      <c r="G230" s="129" t="s">
        <v>374</v>
      </c>
      <c r="H230" s="130" t="s">
        <v>374</v>
      </c>
      <c r="I230" s="125" t="s">
        <v>2215</v>
      </c>
      <c r="J230" s="125" t="s">
        <v>14</v>
      </c>
      <c r="K230" s="125">
        <v>503</v>
      </c>
      <c r="L230" s="126">
        <v>503</v>
      </c>
      <c r="M230" s="129" t="s">
        <v>2896</v>
      </c>
      <c r="N230" s="131">
        <v>1579911.8243085099</v>
      </c>
      <c r="O230" s="131">
        <v>655826.08695652196</v>
      </c>
      <c r="P230" s="124">
        <v>2236000</v>
      </c>
      <c r="Q230" s="132">
        <f t="shared" si="21"/>
        <v>852573.9130434785</v>
      </c>
      <c r="R230" s="132">
        <f t="shared" si="23"/>
        <v>2432485.7373519884</v>
      </c>
      <c r="S230" s="133">
        <f t="shared" si="22"/>
        <v>2432400</v>
      </c>
      <c r="T230" s="133">
        <f t="shared" si="24"/>
        <v>97299.429494079537</v>
      </c>
      <c r="U230" s="133">
        <f t="shared" si="25"/>
        <v>2529785.1668460681</v>
      </c>
      <c r="V230" s="133">
        <f t="shared" si="26"/>
        <v>2529700</v>
      </c>
      <c r="W230" s="133">
        <f t="shared" si="27"/>
        <v>2529700</v>
      </c>
      <c r="X230" s="133"/>
      <c r="Y230" s="134" t="s">
        <v>10</v>
      </c>
      <c r="Z230" s="122" t="s">
        <v>2272</v>
      </c>
      <c r="AA230" s="122" t="s">
        <v>2472</v>
      </c>
      <c r="AB230" s="122" t="s">
        <v>2273</v>
      </c>
      <c r="AC230" s="123">
        <v>43294</v>
      </c>
    </row>
    <row r="231" spans="1:29" ht="33" x14ac:dyDescent="0.35">
      <c r="A231" s="124">
        <v>223</v>
      </c>
      <c r="B231" s="125" t="s">
        <v>375</v>
      </c>
      <c r="C231" s="126" t="s">
        <v>4345</v>
      </c>
      <c r="D231" s="127" t="s">
        <v>2894</v>
      </c>
      <c r="E231" s="128" t="s">
        <v>2900</v>
      </c>
      <c r="F231" s="129" t="s">
        <v>376</v>
      </c>
      <c r="G231" s="129" t="s">
        <v>376</v>
      </c>
      <c r="H231" s="130" t="s">
        <v>376</v>
      </c>
      <c r="I231" s="125" t="s">
        <v>2234</v>
      </c>
      <c r="J231" s="125" t="s">
        <v>14</v>
      </c>
      <c r="K231" s="125">
        <v>503</v>
      </c>
      <c r="L231" s="126">
        <v>503</v>
      </c>
      <c r="M231" s="129" t="s">
        <v>2896</v>
      </c>
      <c r="N231" s="131">
        <v>1579911.8243085099</v>
      </c>
      <c r="O231" s="131">
        <v>655826.08695652196</v>
      </c>
      <c r="P231" s="124">
        <v>2236000</v>
      </c>
      <c r="Q231" s="132">
        <f t="shared" si="21"/>
        <v>852573.9130434785</v>
      </c>
      <c r="R231" s="132">
        <f t="shared" si="23"/>
        <v>2432485.7373519884</v>
      </c>
      <c r="S231" s="133">
        <f t="shared" si="22"/>
        <v>2432400</v>
      </c>
      <c r="T231" s="133">
        <f t="shared" si="24"/>
        <v>97299.429494079537</v>
      </c>
      <c r="U231" s="133">
        <f t="shared" si="25"/>
        <v>2529785.1668460681</v>
      </c>
      <c r="V231" s="133">
        <f t="shared" si="26"/>
        <v>2529700</v>
      </c>
      <c r="W231" s="133">
        <f t="shared" si="27"/>
        <v>2529700</v>
      </c>
      <c r="X231" s="133"/>
      <c r="Y231" s="134" t="s">
        <v>10</v>
      </c>
      <c r="Z231" s="122" t="s">
        <v>2272</v>
      </c>
      <c r="AA231" s="122" t="s">
        <v>2472</v>
      </c>
      <c r="AB231" s="122" t="s">
        <v>2273</v>
      </c>
      <c r="AC231" s="123">
        <v>43294</v>
      </c>
    </row>
    <row r="232" spans="1:29" x14ac:dyDescent="0.35">
      <c r="A232" s="124">
        <v>224</v>
      </c>
      <c r="B232" s="125" t="s">
        <v>377</v>
      </c>
      <c r="C232" s="126" t="s">
        <v>4346</v>
      </c>
      <c r="D232" s="127" t="s">
        <v>2894</v>
      </c>
      <c r="E232" s="128" t="s">
        <v>2902</v>
      </c>
      <c r="F232" s="129" t="s">
        <v>378</v>
      </c>
      <c r="G232" s="129" t="s">
        <v>378</v>
      </c>
      <c r="H232" s="130" t="s">
        <v>378</v>
      </c>
      <c r="I232" s="125" t="s">
        <v>2234</v>
      </c>
      <c r="J232" s="125" t="s">
        <v>211</v>
      </c>
      <c r="K232" s="125">
        <v>503</v>
      </c>
      <c r="L232" s="126">
        <v>503</v>
      </c>
      <c r="M232" s="129" t="s">
        <v>2896</v>
      </c>
      <c r="N232" s="131">
        <v>1579911.8243085099</v>
      </c>
      <c r="O232" s="131">
        <v>655826.08695652196</v>
      </c>
      <c r="P232" s="124">
        <v>2236000</v>
      </c>
      <c r="Q232" s="132">
        <f t="shared" si="21"/>
        <v>852573.9130434785</v>
      </c>
      <c r="R232" s="132">
        <f t="shared" si="23"/>
        <v>2432485.7373519884</v>
      </c>
      <c r="S232" s="133">
        <f t="shared" si="22"/>
        <v>2432400</v>
      </c>
      <c r="T232" s="133">
        <f t="shared" si="24"/>
        <v>97299.429494079537</v>
      </c>
      <c r="U232" s="133">
        <f t="shared" si="25"/>
        <v>2529785.1668460681</v>
      </c>
      <c r="V232" s="133">
        <f t="shared" si="26"/>
        <v>2529700</v>
      </c>
      <c r="W232" s="133">
        <f t="shared" si="27"/>
        <v>2529700</v>
      </c>
      <c r="X232" s="133"/>
      <c r="Y232" s="134" t="s">
        <v>10</v>
      </c>
      <c r="Z232" s="122" t="s">
        <v>2272</v>
      </c>
      <c r="AA232" s="122" t="s">
        <v>2472</v>
      </c>
      <c r="AB232" s="122" t="s">
        <v>2273</v>
      </c>
      <c r="AC232" s="123">
        <v>43294</v>
      </c>
    </row>
    <row r="233" spans="1:29" ht="33" x14ac:dyDescent="0.35">
      <c r="A233" s="124">
        <v>225</v>
      </c>
      <c r="B233" s="125" t="s">
        <v>379</v>
      </c>
      <c r="C233" s="126" t="s">
        <v>4347</v>
      </c>
      <c r="D233" s="127" t="s">
        <v>2894</v>
      </c>
      <c r="E233" s="128" t="s">
        <v>2904</v>
      </c>
      <c r="F233" s="129" t="s">
        <v>380</v>
      </c>
      <c r="G233" s="129" t="s">
        <v>380</v>
      </c>
      <c r="H233" s="130" t="s">
        <v>380</v>
      </c>
      <c r="I233" s="125" t="s">
        <v>2215</v>
      </c>
      <c r="J233" s="125" t="s">
        <v>9</v>
      </c>
      <c r="K233" s="125">
        <v>503</v>
      </c>
      <c r="L233" s="126">
        <v>503</v>
      </c>
      <c r="M233" s="129" t="s">
        <v>2896</v>
      </c>
      <c r="N233" s="131">
        <v>1579911.8243085099</v>
      </c>
      <c r="O233" s="131">
        <v>655826.08695652196</v>
      </c>
      <c r="P233" s="124">
        <v>2236000</v>
      </c>
      <c r="Q233" s="132">
        <f t="shared" si="21"/>
        <v>852573.9130434785</v>
      </c>
      <c r="R233" s="132">
        <f t="shared" si="23"/>
        <v>2432485.7373519884</v>
      </c>
      <c r="S233" s="133">
        <f t="shared" si="22"/>
        <v>2432400</v>
      </c>
      <c r="T233" s="133">
        <f t="shared" si="24"/>
        <v>97299.429494079537</v>
      </c>
      <c r="U233" s="133">
        <f t="shared" si="25"/>
        <v>2529785.1668460681</v>
      </c>
      <c r="V233" s="133">
        <f t="shared" si="26"/>
        <v>2529700</v>
      </c>
      <c r="W233" s="133">
        <f t="shared" si="27"/>
        <v>2529700</v>
      </c>
      <c r="X233" s="133"/>
      <c r="Y233" s="134" t="s">
        <v>10</v>
      </c>
      <c r="Z233" s="122" t="s">
        <v>2272</v>
      </c>
      <c r="AA233" s="122" t="s">
        <v>2472</v>
      </c>
      <c r="AB233" s="122" t="s">
        <v>2273</v>
      </c>
      <c r="AC233" s="123">
        <v>43294</v>
      </c>
    </row>
    <row r="234" spans="1:29" x14ac:dyDescent="0.35">
      <c r="A234" s="124">
        <v>226</v>
      </c>
      <c r="B234" s="125" t="s">
        <v>381</v>
      </c>
      <c r="C234" s="126" t="s">
        <v>4348</v>
      </c>
      <c r="D234" s="127" t="s">
        <v>2894</v>
      </c>
      <c r="E234" s="128" t="s">
        <v>2906</v>
      </c>
      <c r="F234" s="129" t="s">
        <v>382</v>
      </c>
      <c r="G234" s="129" t="s">
        <v>382</v>
      </c>
      <c r="H234" s="130" t="s">
        <v>382</v>
      </c>
      <c r="I234" s="125" t="s">
        <v>2234</v>
      </c>
      <c r="J234" s="125" t="s">
        <v>211</v>
      </c>
      <c r="K234" s="125">
        <v>503</v>
      </c>
      <c r="L234" s="126">
        <v>503</v>
      </c>
      <c r="M234" s="129" t="s">
        <v>2896</v>
      </c>
      <c r="N234" s="131">
        <v>1579911.8243085099</v>
      </c>
      <c r="O234" s="131">
        <v>655826.08695652196</v>
      </c>
      <c r="P234" s="124">
        <v>2236000</v>
      </c>
      <c r="Q234" s="132">
        <f t="shared" si="21"/>
        <v>852573.9130434785</v>
      </c>
      <c r="R234" s="132">
        <f t="shared" si="23"/>
        <v>2432485.7373519884</v>
      </c>
      <c r="S234" s="133">
        <f t="shared" si="22"/>
        <v>2432400</v>
      </c>
      <c r="T234" s="133">
        <f t="shared" si="24"/>
        <v>97299.429494079537</v>
      </c>
      <c r="U234" s="133">
        <f t="shared" si="25"/>
        <v>2529785.1668460681</v>
      </c>
      <c r="V234" s="133">
        <f t="shared" si="26"/>
        <v>2529700</v>
      </c>
      <c r="W234" s="133">
        <f t="shared" si="27"/>
        <v>2529700</v>
      </c>
      <c r="X234" s="133"/>
      <c r="Y234" s="134" t="s">
        <v>10</v>
      </c>
      <c r="Z234" s="122" t="s">
        <v>2272</v>
      </c>
      <c r="AA234" s="122" t="s">
        <v>2472</v>
      </c>
      <c r="AB234" s="122" t="s">
        <v>2273</v>
      </c>
      <c r="AC234" s="123">
        <v>43294</v>
      </c>
    </row>
    <row r="235" spans="1:29" x14ac:dyDescent="0.35">
      <c r="A235" s="124">
        <v>227</v>
      </c>
      <c r="B235" s="125" t="s">
        <v>383</v>
      </c>
      <c r="C235" s="126" t="s">
        <v>4349</v>
      </c>
      <c r="D235" s="127" t="s">
        <v>2894</v>
      </c>
      <c r="E235" s="128" t="s">
        <v>2908</v>
      </c>
      <c r="F235" s="129" t="s">
        <v>384</v>
      </c>
      <c r="G235" s="129" t="s">
        <v>384</v>
      </c>
      <c r="H235" s="130" t="s">
        <v>384</v>
      </c>
      <c r="I235" s="125" t="s">
        <v>2215</v>
      </c>
      <c r="J235" s="125" t="s">
        <v>211</v>
      </c>
      <c r="K235" s="125">
        <v>503</v>
      </c>
      <c r="L235" s="126">
        <v>503</v>
      </c>
      <c r="M235" s="129" t="s">
        <v>2896</v>
      </c>
      <c r="N235" s="131">
        <v>1579911.8243085099</v>
      </c>
      <c r="O235" s="131">
        <v>655826.08695652196</v>
      </c>
      <c r="P235" s="124">
        <v>2236000</v>
      </c>
      <c r="Q235" s="132">
        <f t="shared" si="21"/>
        <v>852573.9130434785</v>
      </c>
      <c r="R235" s="132">
        <f t="shared" si="23"/>
        <v>2432485.7373519884</v>
      </c>
      <c r="S235" s="133">
        <f t="shared" si="22"/>
        <v>2432400</v>
      </c>
      <c r="T235" s="133">
        <f t="shared" si="24"/>
        <v>97299.429494079537</v>
      </c>
      <c r="U235" s="133">
        <f t="shared" si="25"/>
        <v>2529785.1668460681</v>
      </c>
      <c r="V235" s="133">
        <f t="shared" si="26"/>
        <v>2529700</v>
      </c>
      <c r="W235" s="133">
        <f t="shared" si="27"/>
        <v>2529700</v>
      </c>
      <c r="X235" s="133"/>
      <c r="Y235" s="134" t="s">
        <v>10</v>
      </c>
      <c r="Z235" s="122" t="s">
        <v>2272</v>
      </c>
      <c r="AA235" s="122" t="s">
        <v>2472</v>
      </c>
      <c r="AB235" s="122" t="s">
        <v>2273</v>
      </c>
      <c r="AC235" s="123">
        <v>43294</v>
      </c>
    </row>
    <row r="236" spans="1:29" x14ac:dyDescent="0.35">
      <c r="A236" s="124">
        <v>228</v>
      </c>
      <c r="B236" s="125" t="s">
        <v>385</v>
      </c>
      <c r="C236" s="126" t="s">
        <v>4350</v>
      </c>
      <c r="D236" s="127" t="s">
        <v>2894</v>
      </c>
      <c r="E236" s="128" t="s">
        <v>2910</v>
      </c>
      <c r="F236" s="129" t="s">
        <v>386</v>
      </c>
      <c r="G236" s="129" t="s">
        <v>386</v>
      </c>
      <c r="H236" s="130" t="s">
        <v>386</v>
      </c>
      <c r="I236" s="125" t="s">
        <v>2215</v>
      </c>
      <c r="J236" s="125" t="s">
        <v>9</v>
      </c>
      <c r="K236" s="125">
        <v>503</v>
      </c>
      <c r="L236" s="126">
        <v>503</v>
      </c>
      <c r="M236" s="129" t="s">
        <v>2896</v>
      </c>
      <c r="N236" s="131">
        <v>1579911.8243085099</v>
      </c>
      <c r="O236" s="131">
        <v>655826.08695652196</v>
      </c>
      <c r="P236" s="124">
        <v>2236000</v>
      </c>
      <c r="Q236" s="132">
        <f t="shared" si="21"/>
        <v>852573.9130434785</v>
      </c>
      <c r="R236" s="132">
        <f t="shared" si="23"/>
        <v>2432485.7373519884</v>
      </c>
      <c r="S236" s="133">
        <f t="shared" si="22"/>
        <v>2432400</v>
      </c>
      <c r="T236" s="133">
        <f t="shared" si="24"/>
        <v>97299.429494079537</v>
      </c>
      <c r="U236" s="133">
        <f t="shared" si="25"/>
        <v>2529785.1668460681</v>
      </c>
      <c r="V236" s="133">
        <f t="shared" si="26"/>
        <v>2529700</v>
      </c>
      <c r="W236" s="133">
        <f t="shared" si="27"/>
        <v>2529700</v>
      </c>
      <c r="X236" s="133"/>
      <c r="Y236" s="134" t="s">
        <v>10</v>
      </c>
      <c r="Z236" s="122" t="s">
        <v>2272</v>
      </c>
      <c r="AA236" s="122" t="s">
        <v>2472</v>
      </c>
      <c r="AB236" s="122" t="s">
        <v>2273</v>
      </c>
      <c r="AC236" s="123">
        <v>43294</v>
      </c>
    </row>
    <row r="237" spans="1:29" ht="33" x14ac:dyDescent="0.35">
      <c r="A237" s="124">
        <v>229</v>
      </c>
      <c r="B237" s="125" t="s">
        <v>387</v>
      </c>
      <c r="C237" s="126" t="s">
        <v>4351</v>
      </c>
      <c r="D237" s="127" t="s">
        <v>2894</v>
      </c>
      <c r="E237" s="128" t="s">
        <v>2912</v>
      </c>
      <c r="F237" s="129" t="s">
        <v>388</v>
      </c>
      <c r="G237" s="129" t="s">
        <v>388</v>
      </c>
      <c r="H237" s="130" t="s">
        <v>388</v>
      </c>
      <c r="I237" s="125" t="s">
        <v>2215</v>
      </c>
      <c r="J237" s="125" t="s">
        <v>9</v>
      </c>
      <c r="K237" s="125">
        <v>503</v>
      </c>
      <c r="L237" s="126">
        <v>503</v>
      </c>
      <c r="M237" s="129" t="s">
        <v>2896</v>
      </c>
      <c r="N237" s="131">
        <v>1579911.8243085099</v>
      </c>
      <c r="O237" s="131">
        <v>655826.08695652196</v>
      </c>
      <c r="P237" s="124">
        <v>2236000</v>
      </c>
      <c r="Q237" s="132">
        <f t="shared" si="21"/>
        <v>852573.9130434785</v>
      </c>
      <c r="R237" s="132">
        <f t="shared" si="23"/>
        <v>2432485.7373519884</v>
      </c>
      <c r="S237" s="133">
        <f t="shared" si="22"/>
        <v>2432400</v>
      </c>
      <c r="T237" s="133">
        <f t="shared" si="24"/>
        <v>97299.429494079537</v>
      </c>
      <c r="U237" s="133">
        <f t="shared" si="25"/>
        <v>2529785.1668460681</v>
      </c>
      <c r="V237" s="133">
        <f t="shared" si="26"/>
        <v>2529700</v>
      </c>
      <c r="W237" s="133">
        <f t="shared" si="27"/>
        <v>2529700</v>
      </c>
      <c r="X237" s="133"/>
      <c r="Y237" s="134" t="s">
        <v>10</v>
      </c>
      <c r="Z237" s="122" t="s">
        <v>2261</v>
      </c>
      <c r="AA237" s="122" t="s">
        <v>2472</v>
      </c>
      <c r="AB237" s="122" t="s">
        <v>2273</v>
      </c>
      <c r="AC237" s="123">
        <v>43294</v>
      </c>
    </row>
    <row r="238" spans="1:29" ht="33" x14ac:dyDescent="0.35">
      <c r="A238" s="124">
        <v>230</v>
      </c>
      <c r="B238" s="125" t="s">
        <v>389</v>
      </c>
      <c r="C238" s="126" t="s">
        <v>4352</v>
      </c>
      <c r="D238" s="127" t="s">
        <v>2894</v>
      </c>
      <c r="E238" s="128" t="s">
        <v>2914</v>
      </c>
      <c r="F238" s="129" t="s">
        <v>390</v>
      </c>
      <c r="G238" s="129" t="s">
        <v>390</v>
      </c>
      <c r="H238" s="130" t="s">
        <v>390</v>
      </c>
      <c r="I238" s="125" t="s">
        <v>2215</v>
      </c>
      <c r="J238" s="125" t="s">
        <v>9</v>
      </c>
      <c r="K238" s="125">
        <v>503</v>
      </c>
      <c r="L238" s="126">
        <v>503</v>
      </c>
      <c r="M238" s="129" t="s">
        <v>2896</v>
      </c>
      <c r="N238" s="131">
        <v>1579911.8243085099</v>
      </c>
      <c r="O238" s="131">
        <v>655826.08695652196</v>
      </c>
      <c r="P238" s="124">
        <v>2236000</v>
      </c>
      <c r="Q238" s="132">
        <f t="shared" si="21"/>
        <v>852573.9130434785</v>
      </c>
      <c r="R238" s="132">
        <f t="shared" si="23"/>
        <v>2432485.7373519884</v>
      </c>
      <c r="S238" s="133">
        <f t="shared" si="22"/>
        <v>2432400</v>
      </c>
      <c r="T238" s="133">
        <f t="shared" si="24"/>
        <v>97299.429494079537</v>
      </c>
      <c r="U238" s="133">
        <f t="shared" si="25"/>
        <v>2529785.1668460681</v>
      </c>
      <c r="V238" s="133">
        <f t="shared" si="26"/>
        <v>2529700</v>
      </c>
      <c r="W238" s="133">
        <f t="shared" si="27"/>
        <v>2529700</v>
      </c>
      <c r="X238" s="133"/>
      <c r="Y238" s="134" t="s">
        <v>10</v>
      </c>
      <c r="Z238" s="122" t="s">
        <v>2261</v>
      </c>
      <c r="AA238" s="122" t="s">
        <v>2472</v>
      </c>
      <c r="AB238" s="122" t="s">
        <v>2273</v>
      </c>
      <c r="AC238" s="123">
        <v>43294</v>
      </c>
    </row>
    <row r="239" spans="1:29" x14ac:dyDescent="0.35">
      <c r="A239" s="124">
        <v>231</v>
      </c>
      <c r="B239" s="125" t="s">
        <v>391</v>
      </c>
      <c r="C239" s="126" t="s">
        <v>4353</v>
      </c>
      <c r="D239" s="127" t="s">
        <v>2894</v>
      </c>
      <c r="E239" s="128" t="s">
        <v>2916</v>
      </c>
      <c r="F239" s="129" t="s">
        <v>392</v>
      </c>
      <c r="G239" s="129" t="s">
        <v>392</v>
      </c>
      <c r="H239" s="130" t="s">
        <v>392</v>
      </c>
      <c r="I239" s="125" t="s">
        <v>2215</v>
      </c>
      <c r="J239" s="125" t="s">
        <v>14</v>
      </c>
      <c r="K239" s="125">
        <v>503</v>
      </c>
      <c r="L239" s="126">
        <v>503</v>
      </c>
      <c r="M239" s="129" t="s">
        <v>2896</v>
      </c>
      <c r="N239" s="131">
        <v>1579911.8243085099</v>
      </c>
      <c r="O239" s="131">
        <v>655826.08695652196</v>
      </c>
      <c r="P239" s="124">
        <v>2236000</v>
      </c>
      <c r="Q239" s="132">
        <f t="shared" si="21"/>
        <v>852573.9130434785</v>
      </c>
      <c r="R239" s="132">
        <f t="shared" si="23"/>
        <v>2432485.7373519884</v>
      </c>
      <c r="S239" s="133">
        <f t="shared" si="22"/>
        <v>2432400</v>
      </c>
      <c r="T239" s="133">
        <f t="shared" si="24"/>
        <v>97299.429494079537</v>
      </c>
      <c r="U239" s="133">
        <f t="shared" si="25"/>
        <v>2529785.1668460681</v>
      </c>
      <c r="V239" s="133">
        <f t="shared" si="26"/>
        <v>2529700</v>
      </c>
      <c r="W239" s="133">
        <f t="shared" si="27"/>
        <v>2529700</v>
      </c>
      <c r="X239" s="133"/>
      <c r="Y239" s="134" t="s">
        <v>10</v>
      </c>
      <c r="Z239" s="122" t="s">
        <v>2320</v>
      </c>
      <c r="AA239" s="122" t="s">
        <v>2472</v>
      </c>
      <c r="AB239" s="122" t="s">
        <v>2226</v>
      </c>
      <c r="AC239" s="123">
        <v>43294</v>
      </c>
    </row>
    <row r="240" spans="1:29" ht="33" x14ac:dyDescent="0.35">
      <c r="A240" s="124">
        <v>232</v>
      </c>
      <c r="B240" s="125" t="s">
        <v>393</v>
      </c>
      <c r="C240" s="126" t="s">
        <v>4354</v>
      </c>
      <c r="D240" s="127" t="s">
        <v>2894</v>
      </c>
      <c r="E240" s="128" t="s">
        <v>2918</v>
      </c>
      <c r="F240" s="129" t="s">
        <v>394</v>
      </c>
      <c r="G240" s="129" t="s">
        <v>394</v>
      </c>
      <c r="H240" s="130" t="s">
        <v>2919</v>
      </c>
      <c r="I240" s="125" t="s">
        <v>2234</v>
      </c>
      <c r="J240" s="125" t="s">
        <v>14</v>
      </c>
      <c r="K240" s="125">
        <v>503</v>
      </c>
      <c r="L240" s="126">
        <v>503</v>
      </c>
      <c r="M240" s="129" t="s">
        <v>2896</v>
      </c>
      <c r="N240" s="131">
        <v>1579911.8243085099</v>
      </c>
      <c r="O240" s="131">
        <v>655826.08695652196</v>
      </c>
      <c r="P240" s="124">
        <v>2236000</v>
      </c>
      <c r="Q240" s="132">
        <f t="shared" si="21"/>
        <v>852573.9130434785</v>
      </c>
      <c r="R240" s="132">
        <f t="shared" si="23"/>
        <v>2432485.7373519884</v>
      </c>
      <c r="S240" s="133">
        <f t="shared" si="22"/>
        <v>2432400</v>
      </c>
      <c r="T240" s="133">
        <f t="shared" si="24"/>
        <v>97299.429494079537</v>
      </c>
      <c r="U240" s="133">
        <f t="shared" si="25"/>
        <v>2529785.1668460681</v>
      </c>
      <c r="V240" s="133">
        <f t="shared" si="26"/>
        <v>2529700</v>
      </c>
      <c r="W240" s="133">
        <f t="shared" si="27"/>
        <v>2529700</v>
      </c>
      <c r="X240" s="133"/>
      <c r="Y240" s="134" t="s">
        <v>10</v>
      </c>
      <c r="Z240" s="122" t="s">
        <v>2320</v>
      </c>
      <c r="AA240" s="122" t="s">
        <v>2472</v>
      </c>
      <c r="AB240" s="122" t="s">
        <v>2218</v>
      </c>
      <c r="AC240" s="123">
        <v>43294</v>
      </c>
    </row>
    <row r="241" spans="1:29" x14ac:dyDescent="0.35">
      <c r="A241" s="124">
        <v>233</v>
      </c>
      <c r="B241" s="125" t="s">
        <v>395</v>
      </c>
      <c r="C241" s="126" t="s">
        <v>4355</v>
      </c>
      <c r="D241" s="127" t="s">
        <v>2894</v>
      </c>
      <c r="E241" s="128" t="s">
        <v>2921</v>
      </c>
      <c r="F241" s="129" t="s">
        <v>378</v>
      </c>
      <c r="G241" s="129" t="s">
        <v>378</v>
      </c>
      <c r="H241" s="130" t="s">
        <v>378</v>
      </c>
      <c r="I241" s="125" t="s">
        <v>2234</v>
      </c>
      <c r="J241" s="125" t="s">
        <v>9</v>
      </c>
      <c r="K241" s="125">
        <v>503</v>
      </c>
      <c r="L241" s="126">
        <v>503</v>
      </c>
      <c r="M241" s="129" t="s">
        <v>2896</v>
      </c>
      <c r="N241" s="131">
        <v>1579911.8243085099</v>
      </c>
      <c r="O241" s="131">
        <v>655826.08695652196</v>
      </c>
      <c r="P241" s="124">
        <v>2236000</v>
      </c>
      <c r="Q241" s="132">
        <f t="shared" si="21"/>
        <v>852573.9130434785</v>
      </c>
      <c r="R241" s="132">
        <f t="shared" si="23"/>
        <v>2432485.7373519884</v>
      </c>
      <c r="S241" s="133">
        <f t="shared" si="22"/>
        <v>2432400</v>
      </c>
      <c r="T241" s="133">
        <f t="shared" si="24"/>
        <v>97299.429494079537</v>
      </c>
      <c r="U241" s="133">
        <f t="shared" si="25"/>
        <v>2529785.1668460681</v>
      </c>
      <c r="V241" s="133">
        <f t="shared" si="26"/>
        <v>2529700</v>
      </c>
      <c r="W241" s="133">
        <f t="shared" si="27"/>
        <v>2529700</v>
      </c>
      <c r="X241" s="133"/>
      <c r="Y241" s="134" t="s">
        <v>10</v>
      </c>
      <c r="Z241" s="122" t="s">
        <v>2320</v>
      </c>
      <c r="AA241" s="122" t="s">
        <v>2472</v>
      </c>
      <c r="AB241" s="122" t="s">
        <v>2218</v>
      </c>
      <c r="AC241" s="123">
        <v>43294</v>
      </c>
    </row>
    <row r="242" spans="1:29" x14ac:dyDescent="0.35">
      <c r="A242" s="124">
        <v>234</v>
      </c>
      <c r="B242" s="125" t="s">
        <v>396</v>
      </c>
      <c r="C242" s="126" t="s">
        <v>4356</v>
      </c>
      <c r="D242" s="127" t="s">
        <v>2894</v>
      </c>
      <c r="E242" s="128" t="s">
        <v>2923</v>
      </c>
      <c r="F242" s="129" t="s">
        <v>397</v>
      </c>
      <c r="G242" s="129" t="s">
        <v>397</v>
      </c>
      <c r="H242" s="130" t="s">
        <v>397</v>
      </c>
      <c r="I242" s="125" t="s">
        <v>2215</v>
      </c>
      <c r="J242" s="125" t="s">
        <v>14</v>
      </c>
      <c r="K242" s="125">
        <v>503</v>
      </c>
      <c r="L242" s="126">
        <v>503</v>
      </c>
      <c r="M242" s="129" t="s">
        <v>2896</v>
      </c>
      <c r="N242" s="131">
        <v>1579911.8243085099</v>
      </c>
      <c r="O242" s="131">
        <v>655826.08695652196</v>
      </c>
      <c r="P242" s="124">
        <v>2236000</v>
      </c>
      <c r="Q242" s="132">
        <f t="shared" si="21"/>
        <v>852573.9130434785</v>
      </c>
      <c r="R242" s="132">
        <f t="shared" si="23"/>
        <v>2432485.7373519884</v>
      </c>
      <c r="S242" s="133">
        <f t="shared" si="22"/>
        <v>2432400</v>
      </c>
      <c r="T242" s="133">
        <f t="shared" si="24"/>
        <v>97299.429494079537</v>
      </c>
      <c r="U242" s="133">
        <f t="shared" si="25"/>
        <v>2529785.1668460681</v>
      </c>
      <c r="V242" s="133">
        <f t="shared" si="26"/>
        <v>2529700</v>
      </c>
      <c r="W242" s="133">
        <f t="shared" si="27"/>
        <v>2529700</v>
      </c>
      <c r="X242" s="133"/>
      <c r="Y242" s="134" t="s">
        <v>10</v>
      </c>
      <c r="Z242" s="122" t="s">
        <v>2320</v>
      </c>
      <c r="AA242" s="122" t="s">
        <v>2472</v>
      </c>
      <c r="AB242" s="122" t="s">
        <v>2218</v>
      </c>
      <c r="AC242" s="123">
        <v>43294</v>
      </c>
    </row>
    <row r="243" spans="1:29" x14ac:dyDescent="0.35">
      <c r="A243" s="124">
        <v>235</v>
      </c>
      <c r="B243" s="125" t="s">
        <v>398</v>
      </c>
      <c r="C243" s="126" t="s">
        <v>4357</v>
      </c>
      <c r="D243" s="127" t="s">
        <v>2894</v>
      </c>
      <c r="E243" s="128" t="s">
        <v>2925</v>
      </c>
      <c r="F243" s="129" t="s">
        <v>399</v>
      </c>
      <c r="G243" s="129" t="s">
        <v>399</v>
      </c>
      <c r="H243" s="130" t="s">
        <v>399</v>
      </c>
      <c r="I243" s="125" t="s">
        <v>2215</v>
      </c>
      <c r="J243" s="125" t="s">
        <v>14</v>
      </c>
      <c r="K243" s="125">
        <v>503</v>
      </c>
      <c r="L243" s="126">
        <v>503</v>
      </c>
      <c r="M243" s="129" t="s">
        <v>2896</v>
      </c>
      <c r="N243" s="131">
        <v>1579911.8243085099</v>
      </c>
      <c r="O243" s="131">
        <v>655826.08695652196</v>
      </c>
      <c r="P243" s="124">
        <v>2236000</v>
      </c>
      <c r="Q243" s="132">
        <f t="shared" si="21"/>
        <v>852573.9130434785</v>
      </c>
      <c r="R243" s="132">
        <f t="shared" si="23"/>
        <v>2432485.7373519884</v>
      </c>
      <c r="S243" s="133">
        <f t="shared" si="22"/>
        <v>2432400</v>
      </c>
      <c r="T243" s="133">
        <f t="shared" si="24"/>
        <v>97299.429494079537</v>
      </c>
      <c r="U243" s="133">
        <f t="shared" si="25"/>
        <v>2529785.1668460681</v>
      </c>
      <c r="V243" s="133">
        <f t="shared" si="26"/>
        <v>2529700</v>
      </c>
      <c r="W243" s="133">
        <f t="shared" si="27"/>
        <v>2529700</v>
      </c>
      <c r="X243" s="133"/>
      <c r="Y243" s="134" t="s">
        <v>10</v>
      </c>
      <c r="Z243" s="122" t="s">
        <v>2320</v>
      </c>
      <c r="AA243" s="122" t="s">
        <v>2472</v>
      </c>
      <c r="AB243" s="122" t="s">
        <v>2218</v>
      </c>
      <c r="AC243" s="123">
        <v>43294</v>
      </c>
    </row>
    <row r="244" spans="1:29" ht="66" x14ac:dyDescent="0.35">
      <c r="A244" s="124">
        <v>236</v>
      </c>
      <c r="B244" s="125" t="s">
        <v>1359</v>
      </c>
      <c r="C244" s="126" t="s">
        <v>4358</v>
      </c>
      <c r="D244" s="127" t="s">
        <v>2772</v>
      </c>
      <c r="E244" s="128" t="s">
        <v>2773</v>
      </c>
      <c r="F244" s="129" t="s">
        <v>1360</v>
      </c>
      <c r="G244" s="129" t="s">
        <v>1360</v>
      </c>
      <c r="H244" s="130" t="s">
        <v>1360</v>
      </c>
      <c r="I244" s="125" t="s">
        <v>2215</v>
      </c>
      <c r="J244" s="125" t="s">
        <v>211</v>
      </c>
      <c r="K244" s="125">
        <v>504</v>
      </c>
      <c r="L244" s="126">
        <v>504</v>
      </c>
      <c r="M244" s="129" t="s">
        <v>2774</v>
      </c>
      <c r="N244" s="131">
        <v>1576521.0934874101</v>
      </c>
      <c r="O244" s="131">
        <v>538434.78260869603</v>
      </c>
      <c r="P244" s="124">
        <v>2115000</v>
      </c>
      <c r="Q244" s="132">
        <f t="shared" si="21"/>
        <v>699965.2173913049</v>
      </c>
      <c r="R244" s="132">
        <f t="shared" si="23"/>
        <v>2276486.310878715</v>
      </c>
      <c r="S244" s="133">
        <f t="shared" si="22"/>
        <v>2276400</v>
      </c>
      <c r="T244" s="133">
        <f t="shared" si="24"/>
        <v>91059.452435148603</v>
      </c>
      <c r="U244" s="133">
        <f t="shared" si="25"/>
        <v>2367545.7633138634</v>
      </c>
      <c r="V244" s="133">
        <f t="shared" si="26"/>
        <v>2367500</v>
      </c>
      <c r="W244" s="133">
        <f t="shared" si="27"/>
        <v>2367500</v>
      </c>
      <c r="X244" s="133"/>
      <c r="Y244" s="134" t="s">
        <v>402</v>
      </c>
      <c r="Z244" s="122" t="s">
        <v>2272</v>
      </c>
      <c r="AA244" s="122" t="s">
        <v>2472</v>
      </c>
      <c r="AB244" s="122" t="s">
        <v>2273</v>
      </c>
      <c r="AC244" s="123">
        <v>43294</v>
      </c>
    </row>
    <row r="245" spans="1:29" ht="66" x14ac:dyDescent="0.35">
      <c r="A245" s="124">
        <v>237</v>
      </c>
      <c r="B245" s="125" t="s">
        <v>1361</v>
      </c>
      <c r="C245" s="126" t="s">
        <v>4359</v>
      </c>
      <c r="D245" s="127" t="s">
        <v>2772</v>
      </c>
      <c r="E245" s="128" t="s">
        <v>2776</v>
      </c>
      <c r="F245" s="129" t="s">
        <v>1362</v>
      </c>
      <c r="G245" s="129" t="s">
        <v>1362</v>
      </c>
      <c r="H245" s="130" t="s">
        <v>1362</v>
      </c>
      <c r="I245" s="125" t="s">
        <v>2215</v>
      </c>
      <c r="J245" s="125" t="s">
        <v>14</v>
      </c>
      <c r="K245" s="125">
        <v>504</v>
      </c>
      <c r="L245" s="126">
        <v>504</v>
      </c>
      <c r="M245" s="129" t="s">
        <v>2774</v>
      </c>
      <c r="N245" s="131">
        <v>1576521.0934874101</v>
      </c>
      <c r="O245" s="131">
        <v>538434.78260869603</v>
      </c>
      <c r="P245" s="124">
        <v>2115000</v>
      </c>
      <c r="Q245" s="132">
        <f t="shared" si="21"/>
        <v>699965.2173913049</v>
      </c>
      <c r="R245" s="132">
        <f t="shared" si="23"/>
        <v>2276486.310878715</v>
      </c>
      <c r="S245" s="133">
        <f t="shared" si="22"/>
        <v>2276400</v>
      </c>
      <c r="T245" s="133">
        <f t="shared" si="24"/>
        <v>91059.452435148603</v>
      </c>
      <c r="U245" s="133">
        <f t="shared" si="25"/>
        <v>2367545.7633138634</v>
      </c>
      <c r="V245" s="133">
        <f t="shared" si="26"/>
        <v>2367500</v>
      </c>
      <c r="W245" s="133">
        <f t="shared" si="27"/>
        <v>2367500</v>
      </c>
      <c r="X245" s="133"/>
      <c r="Y245" s="134" t="s">
        <v>402</v>
      </c>
      <c r="Z245" s="122" t="s">
        <v>2272</v>
      </c>
      <c r="AA245" s="122" t="s">
        <v>2472</v>
      </c>
      <c r="AB245" s="122" t="s">
        <v>2273</v>
      </c>
      <c r="AC245" s="123">
        <v>43294</v>
      </c>
    </row>
    <row r="246" spans="1:29" ht="66" x14ac:dyDescent="0.35">
      <c r="A246" s="124">
        <v>238</v>
      </c>
      <c r="B246" s="125" t="s">
        <v>1363</v>
      </c>
      <c r="C246" s="126" t="s">
        <v>4360</v>
      </c>
      <c r="D246" s="127" t="s">
        <v>2772</v>
      </c>
      <c r="E246" s="128" t="s">
        <v>2778</v>
      </c>
      <c r="F246" s="129" t="s">
        <v>1364</v>
      </c>
      <c r="G246" s="129" t="s">
        <v>1364</v>
      </c>
      <c r="H246" s="130" t="s">
        <v>1364</v>
      </c>
      <c r="I246" s="125" t="s">
        <v>2215</v>
      </c>
      <c r="J246" s="125" t="s">
        <v>211</v>
      </c>
      <c r="K246" s="125">
        <v>504</v>
      </c>
      <c r="L246" s="126">
        <v>504</v>
      </c>
      <c r="M246" s="129" t="s">
        <v>2774</v>
      </c>
      <c r="N246" s="131">
        <v>1576521.0934874101</v>
      </c>
      <c r="O246" s="131">
        <v>538434.78260869603</v>
      </c>
      <c r="P246" s="124">
        <v>2115000</v>
      </c>
      <c r="Q246" s="132">
        <f t="shared" si="21"/>
        <v>699965.2173913049</v>
      </c>
      <c r="R246" s="132">
        <f t="shared" si="23"/>
        <v>2276486.310878715</v>
      </c>
      <c r="S246" s="133">
        <f t="shared" si="22"/>
        <v>2276400</v>
      </c>
      <c r="T246" s="133">
        <f t="shared" si="24"/>
        <v>91059.452435148603</v>
      </c>
      <c r="U246" s="133">
        <f t="shared" si="25"/>
        <v>2367545.7633138634</v>
      </c>
      <c r="V246" s="133">
        <f t="shared" si="26"/>
        <v>2367500</v>
      </c>
      <c r="W246" s="133">
        <f t="shared" si="27"/>
        <v>2367500</v>
      </c>
      <c r="X246" s="133"/>
      <c r="Y246" s="134" t="s">
        <v>402</v>
      </c>
      <c r="Z246" s="122" t="s">
        <v>2272</v>
      </c>
      <c r="AA246" s="122" t="s">
        <v>2472</v>
      </c>
      <c r="AB246" s="122" t="s">
        <v>2273</v>
      </c>
      <c r="AC246" s="123">
        <v>43294</v>
      </c>
    </row>
    <row r="247" spans="1:29" ht="66" x14ac:dyDescent="0.35">
      <c r="A247" s="124">
        <v>239</v>
      </c>
      <c r="B247" s="125" t="s">
        <v>2780</v>
      </c>
      <c r="C247" s="126" t="s">
        <v>5653</v>
      </c>
      <c r="D247" s="127" t="s">
        <v>2772</v>
      </c>
      <c r="E247" s="128" t="s">
        <v>2781</v>
      </c>
      <c r="F247" s="129" t="s">
        <v>2782</v>
      </c>
      <c r="G247" s="129" t="s">
        <v>2782</v>
      </c>
      <c r="H247" s="130" t="s">
        <v>2782</v>
      </c>
      <c r="I247" s="125" t="s">
        <v>2215</v>
      </c>
      <c r="J247" s="125" t="s">
        <v>9</v>
      </c>
      <c r="K247" s="125">
        <v>504</v>
      </c>
      <c r="L247" s="126">
        <v>504</v>
      </c>
      <c r="M247" s="129" t="s">
        <v>2774</v>
      </c>
      <c r="N247" s="131">
        <v>1576521.0934874101</v>
      </c>
      <c r="O247" s="131">
        <v>538434.78260869603</v>
      </c>
      <c r="P247" s="124">
        <v>2115000</v>
      </c>
      <c r="Q247" s="132">
        <f t="shared" si="21"/>
        <v>699965.2173913049</v>
      </c>
      <c r="R247" s="132">
        <f t="shared" si="23"/>
        <v>2276486.310878715</v>
      </c>
      <c r="S247" s="133">
        <f t="shared" si="22"/>
        <v>2276400</v>
      </c>
      <c r="T247" s="133">
        <f t="shared" si="24"/>
        <v>91059.452435148603</v>
      </c>
      <c r="U247" s="133">
        <f t="shared" si="25"/>
        <v>2367545.7633138634</v>
      </c>
      <c r="V247" s="133">
        <f t="shared" si="26"/>
        <v>2367500</v>
      </c>
      <c r="W247" s="133">
        <f t="shared" si="27"/>
        <v>2367500</v>
      </c>
      <c r="X247" s="133"/>
      <c r="Y247" s="134" t="s">
        <v>402</v>
      </c>
      <c r="Z247" s="122" t="s">
        <v>2272</v>
      </c>
      <c r="AA247" s="122" t="s">
        <v>2472</v>
      </c>
      <c r="AB247" s="122" t="s">
        <v>2273</v>
      </c>
      <c r="AC247" s="123">
        <v>43294</v>
      </c>
    </row>
    <row r="248" spans="1:29" ht="66" x14ac:dyDescent="0.35">
      <c r="A248" s="124">
        <v>240</v>
      </c>
      <c r="B248" s="125" t="s">
        <v>2785</v>
      </c>
      <c r="C248" s="126" t="s">
        <v>4361</v>
      </c>
      <c r="D248" s="127" t="s">
        <v>2772</v>
      </c>
      <c r="E248" s="128" t="s">
        <v>2786</v>
      </c>
      <c r="F248" s="129" t="s">
        <v>2787</v>
      </c>
      <c r="G248" s="129" t="s">
        <v>2787</v>
      </c>
      <c r="H248" s="130" t="s">
        <v>2787</v>
      </c>
      <c r="I248" s="125" t="s">
        <v>2215</v>
      </c>
      <c r="J248" s="125" t="s">
        <v>211</v>
      </c>
      <c r="K248" s="125">
        <v>504</v>
      </c>
      <c r="L248" s="126">
        <v>504</v>
      </c>
      <c r="M248" s="129" t="s">
        <v>2774</v>
      </c>
      <c r="N248" s="131">
        <v>1576521.0934874101</v>
      </c>
      <c r="O248" s="131">
        <v>538434.78260869603</v>
      </c>
      <c r="P248" s="124">
        <v>2115000</v>
      </c>
      <c r="Q248" s="132">
        <f t="shared" si="21"/>
        <v>699965.2173913049</v>
      </c>
      <c r="R248" s="132">
        <f t="shared" si="23"/>
        <v>2276486.310878715</v>
      </c>
      <c r="S248" s="133">
        <f t="shared" si="22"/>
        <v>2276400</v>
      </c>
      <c r="T248" s="133">
        <f t="shared" si="24"/>
        <v>91059.452435148603</v>
      </c>
      <c r="U248" s="133">
        <f t="shared" si="25"/>
        <v>2367545.7633138634</v>
      </c>
      <c r="V248" s="133">
        <f t="shared" si="26"/>
        <v>2367500</v>
      </c>
      <c r="W248" s="133">
        <f t="shared" si="27"/>
        <v>2367500</v>
      </c>
      <c r="X248" s="133"/>
      <c r="Y248" s="134" t="s">
        <v>402</v>
      </c>
      <c r="Z248" s="122" t="s">
        <v>2272</v>
      </c>
      <c r="AA248" s="122" t="s">
        <v>2472</v>
      </c>
      <c r="AB248" s="122" t="s">
        <v>2273</v>
      </c>
      <c r="AC248" s="123">
        <v>43294</v>
      </c>
    </row>
    <row r="249" spans="1:29" ht="66" x14ac:dyDescent="0.35">
      <c r="A249" s="124">
        <v>241</v>
      </c>
      <c r="B249" s="125" t="s">
        <v>1365</v>
      </c>
      <c r="C249" s="126" t="s">
        <v>4362</v>
      </c>
      <c r="D249" s="127" t="s">
        <v>2772</v>
      </c>
      <c r="E249" s="128" t="s">
        <v>2790</v>
      </c>
      <c r="F249" s="129" t="s">
        <v>1366</v>
      </c>
      <c r="G249" s="129" t="s">
        <v>1366</v>
      </c>
      <c r="H249" s="130" t="s">
        <v>1366</v>
      </c>
      <c r="I249" s="125" t="s">
        <v>2215</v>
      </c>
      <c r="J249" s="125" t="s">
        <v>211</v>
      </c>
      <c r="K249" s="125">
        <v>504</v>
      </c>
      <c r="L249" s="126">
        <v>504</v>
      </c>
      <c r="M249" s="129" t="s">
        <v>2774</v>
      </c>
      <c r="N249" s="131">
        <v>1576521.0934874101</v>
      </c>
      <c r="O249" s="131">
        <v>538434.78260869603</v>
      </c>
      <c r="P249" s="124">
        <v>2115000</v>
      </c>
      <c r="Q249" s="132">
        <f t="shared" si="21"/>
        <v>699965.2173913049</v>
      </c>
      <c r="R249" s="132">
        <f t="shared" si="23"/>
        <v>2276486.310878715</v>
      </c>
      <c r="S249" s="133">
        <f t="shared" si="22"/>
        <v>2276400</v>
      </c>
      <c r="T249" s="133">
        <f t="shared" si="24"/>
        <v>91059.452435148603</v>
      </c>
      <c r="U249" s="133">
        <f t="shared" si="25"/>
        <v>2367545.7633138634</v>
      </c>
      <c r="V249" s="133">
        <f t="shared" si="26"/>
        <v>2367500</v>
      </c>
      <c r="W249" s="133">
        <f t="shared" si="27"/>
        <v>2367500</v>
      </c>
      <c r="X249" s="133"/>
      <c r="Y249" s="134" t="s">
        <v>402</v>
      </c>
      <c r="Z249" s="122" t="s">
        <v>2272</v>
      </c>
      <c r="AA249" s="122" t="s">
        <v>2472</v>
      </c>
      <c r="AB249" s="122" t="s">
        <v>2273</v>
      </c>
      <c r="AC249" s="123">
        <v>43294</v>
      </c>
    </row>
    <row r="250" spans="1:29" ht="66" x14ac:dyDescent="0.35">
      <c r="A250" s="124">
        <v>242</v>
      </c>
      <c r="B250" s="125" t="s">
        <v>1367</v>
      </c>
      <c r="C250" s="126" t="s">
        <v>4363</v>
      </c>
      <c r="D250" s="127" t="s">
        <v>2772</v>
      </c>
      <c r="E250" s="128" t="s">
        <v>2792</v>
      </c>
      <c r="F250" s="129" t="s">
        <v>1368</v>
      </c>
      <c r="G250" s="129" t="s">
        <v>1368</v>
      </c>
      <c r="H250" s="130" t="s">
        <v>1368</v>
      </c>
      <c r="I250" s="125" t="s">
        <v>2215</v>
      </c>
      <c r="J250" s="125" t="s">
        <v>9</v>
      </c>
      <c r="K250" s="125">
        <v>504</v>
      </c>
      <c r="L250" s="126">
        <v>504</v>
      </c>
      <c r="M250" s="129" t="s">
        <v>2774</v>
      </c>
      <c r="N250" s="131">
        <v>1576521.0934874101</v>
      </c>
      <c r="O250" s="131">
        <v>538434.78260869603</v>
      </c>
      <c r="P250" s="124">
        <v>2115000</v>
      </c>
      <c r="Q250" s="132">
        <f t="shared" si="21"/>
        <v>699965.2173913049</v>
      </c>
      <c r="R250" s="132">
        <f t="shared" si="23"/>
        <v>2276486.310878715</v>
      </c>
      <c r="S250" s="133">
        <f t="shared" si="22"/>
        <v>2276400</v>
      </c>
      <c r="T250" s="133">
        <f t="shared" si="24"/>
        <v>91059.452435148603</v>
      </c>
      <c r="U250" s="133">
        <f t="shared" si="25"/>
        <v>2367545.7633138634</v>
      </c>
      <c r="V250" s="133">
        <f t="shared" si="26"/>
        <v>2367500</v>
      </c>
      <c r="W250" s="133">
        <f t="shared" si="27"/>
        <v>2367500</v>
      </c>
      <c r="X250" s="133"/>
      <c r="Y250" s="134" t="s">
        <v>402</v>
      </c>
      <c r="Z250" s="122" t="s">
        <v>2272</v>
      </c>
      <c r="AA250" s="122" t="s">
        <v>2472</v>
      </c>
      <c r="AB250" s="122" t="s">
        <v>2273</v>
      </c>
      <c r="AC250" s="123">
        <v>43294</v>
      </c>
    </row>
    <row r="251" spans="1:29" ht="66" x14ac:dyDescent="0.35">
      <c r="A251" s="124">
        <v>243</v>
      </c>
      <c r="B251" s="125" t="s">
        <v>1369</v>
      </c>
      <c r="C251" s="126" t="s">
        <v>4364</v>
      </c>
      <c r="D251" s="127" t="s">
        <v>2772</v>
      </c>
      <c r="E251" s="128" t="s">
        <v>2794</v>
      </c>
      <c r="F251" s="129" t="s">
        <v>1368</v>
      </c>
      <c r="G251" s="129" t="s">
        <v>1368</v>
      </c>
      <c r="H251" s="130" t="s">
        <v>1368</v>
      </c>
      <c r="I251" s="125" t="s">
        <v>2215</v>
      </c>
      <c r="J251" s="125" t="s">
        <v>9</v>
      </c>
      <c r="K251" s="125">
        <v>504</v>
      </c>
      <c r="L251" s="126">
        <v>504</v>
      </c>
      <c r="M251" s="129" t="s">
        <v>2774</v>
      </c>
      <c r="N251" s="131">
        <v>1576521.0934874101</v>
      </c>
      <c r="O251" s="131">
        <v>538434.78260869603</v>
      </c>
      <c r="P251" s="124">
        <v>2115000</v>
      </c>
      <c r="Q251" s="132">
        <f t="shared" si="21"/>
        <v>699965.2173913049</v>
      </c>
      <c r="R251" s="132">
        <f t="shared" si="23"/>
        <v>2276486.310878715</v>
      </c>
      <c r="S251" s="133">
        <f t="shared" si="22"/>
        <v>2276400</v>
      </c>
      <c r="T251" s="133">
        <f t="shared" si="24"/>
        <v>91059.452435148603</v>
      </c>
      <c r="U251" s="133">
        <f t="shared" si="25"/>
        <v>2367545.7633138634</v>
      </c>
      <c r="V251" s="133">
        <f t="shared" si="26"/>
        <v>2367500</v>
      </c>
      <c r="W251" s="133">
        <f t="shared" si="27"/>
        <v>2367500</v>
      </c>
      <c r="X251" s="133"/>
      <c r="Y251" s="134" t="s">
        <v>402</v>
      </c>
      <c r="Z251" s="122" t="s">
        <v>2272</v>
      </c>
      <c r="AA251" s="122" t="s">
        <v>2472</v>
      </c>
      <c r="AB251" s="122" t="s">
        <v>2273</v>
      </c>
      <c r="AC251" s="123">
        <v>43294</v>
      </c>
    </row>
    <row r="252" spans="1:29" ht="66" x14ac:dyDescent="0.35">
      <c r="A252" s="124">
        <v>244</v>
      </c>
      <c r="B252" s="125" t="s">
        <v>1370</v>
      </c>
      <c r="C252" s="126" t="s">
        <v>4365</v>
      </c>
      <c r="D252" s="127" t="s">
        <v>2772</v>
      </c>
      <c r="E252" s="128" t="s">
        <v>2796</v>
      </c>
      <c r="F252" s="129" t="s">
        <v>1371</v>
      </c>
      <c r="G252" s="129" t="s">
        <v>1371</v>
      </c>
      <c r="H252" s="130" t="s">
        <v>2797</v>
      </c>
      <c r="I252" s="125" t="s">
        <v>2215</v>
      </c>
      <c r="J252" s="125" t="s">
        <v>9</v>
      </c>
      <c r="K252" s="125">
        <v>504</v>
      </c>
      <c r="L252" s="126">
        <v>504</v>
      </c>
      <c r="M252" s="129" t="s">
        <v>2774</v>
      </c>
      <c r="N252" s="131">
        <v>1576521.0934874101</v>
      </c>
      <c r="O252" s="131">
        <v>538434.78260869603</v>
      </c>
      <c r="P252" s="124">
        <v>2115000</v>
      </c>
      <c r="Q252" s="132">
        <f t="shared" si="21"/>
        <v>699965.2173913049</v>
      </c>
      <c r="R252" s="132">
        <f t="shared" si="23"/>
        <v>2276486.310878715</v>
      </c>
      <c r="S252" s="133">
        <f t="shared" si="22"/>
        <v>2276400</v>
      </c>
      <c r="T252" s="133">
        <f t="shared" si="24"/>
        <v>91059.452435148603</v>
      </c>
      <c r="U252" s="133">
        <f t="shared" si="25"/>
        <v>2367545.7633138634</v>
      </c>
      <c r="V252" s="133">
        <f t="shared" si="26"/>
        <v>2367500</v>
      </c>
      <c r="W252" s="133">
        <f t="shared" si="27"/>
        <v>2367500</v>
      </c>
      <c r="X252" s="133"/>
      <c r="Y252" s="134" t="s">
        <v>402</v>
      </c>
      <c r="Z252" s="122" t="s">
        <v>2272</v>
      </c>
      <c r="AA252" s="122" t="s">
        <v>2472</v>
      </c>
      <c r="AB252" s="122" t="s">
        <v>2273</v>
      </c>
      <c r="AC252" s="123">
        <v>43294</v>
      </c>
    </row>
    <row r="253" spans="1:29" ht="66" x14ac:dyDescent="0.35">
      <c r="A253" s="124">
        <v>245</v>
      </c>
      <c r="B253" s="125" t="s">
        <v>1372</v>
      </c>
      <c r="C253" s="126" t="s">
        <v>4366</v>
      </c>
      <c r="D253" s="127" t="s">
        <v>2772</v>
      </c>
      <c r="E253" s="128" t="s">
        <v>2799</v>
      </c>
      <c r="F253" s="129" t="s">
        <v>1373</v>
      </c>
      <c r="G253" s="129" t="s">
        <v>1373</v>
      </c>
      <c r="H253" s="130" t="s">
        <v>1373</v>
      </c>
      <c r="I253" s="125" t="s">
        <v>2215</v>
      </c>
      <c r="J253" s="125" t="s">
        <v>14</v>
      </c>
      <c r="K253" s="125">
        <v>504</v>
      </c>
      <c r="L253" s="126">
        <v>504</v>
      </c>
      <c r="M253" s="129" t="s">
        <v>2774</v>
      </c>
      <c r="N253" s="131">
        <v>1576521.0934874101</v>
      </c>
      <c r="O253" s="131">
        <v>538434.78260869603</v>
      </c>
      <c r="P253" s="124">
        <v>2115000</v>
      </c>
      <c r="Q253" s="132">
        <f t="shared" si="21"/>
        <v>699965.2173913049</v>
      </c>
      <c r="R253" s="132">
        <f t="shared" si="23"/>
        <v>2276486.310878715</v>
      </c>
      <c r="S253" s="133">
        <f t="shared" si="22"/>
        <v>2276400</v>
      </c>
      <c r="T253" s="133">
        <f t="shared" si="24"/>
        <v>91059.452435148603</v>
      </c>
      <c r="U253" s="133">
        <f t="shared" si="25"/>
        <v>2367545.7633138634</v>
      </c>
      <c r="V253" s="133">
        <f t="shared" si="26"/>
        <v>2367500</v>
      </c>
      <c r="W253" s="133">
        <f t="shared" si="27"/>
        <v>2367500</v>
      </c>
      <c r="X253" s="133"/>
      <c r="Y253" s="134" t="s">
        <v>402</v>
      </c>
      <c r="Z253" s="122" t="s">
        <v>2272</v>
      </c>
      <c r="AA253" s="122" t="s">
        <v>2472</v>
      </c>
      <c r="AB253" s="122" t="s">
        <v>2273</v>
      </c>
      <c r="AC253" s="123">
        <v>43294</v>
      </c>
    </row>
    <row r="254" spans="1:29" ht="66" x14ac:dyDescent="0.35">
      <c r="A254" s="124">
        <v>246</v>
      </c>
      <c r="B254" s="125" t="s">
        <v>1374</v>
      </c>
      <c r="C254" s="126" t="s">
        <v>4367</v>
      </c>
      <c r="D254" s="127" t="s">
        <v>2772</v>
      </c>
      <c r="E254" s="128" t="s">
        <v>2801</v>
      </c>
      <c r="F254" s="129" t="s">
        <v>1375</v>
      </c>
      <c r="G254" s="129" t="s">
        <v>1375</v>
      </c>
      <c r="H254" s="130" t="s">
        <v>1375</v>
      </c>
      <c r="I254" s="125" t="s">
        <v>2215</v>
      </c>
      <c r="J254" s="125" t="s">
        <v>14</v>
      </c>
      <c r="K254" s="125">
        <v>504</v>
      </c>
      <c r="L254" s="126">
        <v>504</v>
      </c>
      <c r="M254" s="129" t="s">
        <v>2774</v>
      </c>
      <c r="N254" s="131">
        <v>1576521.0934874101</v>
      </c>
      <c r="O254" s="131">
        <v>538434.78260869603</v>
      </c>
      <c r="P254" s="124">
        <v>2115000</v>
      </c>
      <c r="Q254" s="132">
        <f t="shared" si="21"/>
        <v>699965.2173913049</v>
      </c>
      <c r="R254" s="132">
        <f t="shared" si="23"/>
        <v>2276486.310878715</v>
      </c>
      <c r="S254" s="133">
        <f t="shared" si="22"/>
        <v>2276400</v>
      </c>
      <c r="T254" s="133">
        <f t="shared" si="24"/>
        <v>91059.452435148603</v>
      </c>
      <c r="U254" s="133">
        <f t="shared" si="25"/>
        <v>2367545.7633138634</v>
      </c>
      <c r="V254" s="133">
        <f t="shared" si="26"/>
        <v>2367500</v>
      </c>
      <c r="W254" s="133">
        <f t="shared" si="27"/>
        <v>2367500</v>
      </c>
      <c r="X254" s="133"/>
      <c r="Y254" s="134" t="s">
        <v>402</v>
      </c>
      <c r="Z254" s="122" t="s">
        <v>2272</v>
      </c>
      <c r="AA254" s="122" t="s">
        <v>2472</v>
      </c>
      <c r="AB254" s="122" t="s">
        <v>2273</v>
      </c>
      <c r="AC254" s="123">
        <v>43294</v>
      </c>
    </row>
    <row r="255" spans="1:29" ht="66" x14ac:dyDescent="0.35">
      <c r="A255" s="124">
        <v>247</v>
      </c>
      <c r="B255" s="125" t="s">
        <v>1376</v>
      </c>
      <c r="C255" s="126" t="s">
        <v>4368</v>
      </c>
      <c r="D255" s="127" t="s">
        <v>2772</v>
      </c>
      <c r="E255" s="128" t="s">
        <v>2803</v>
      </c>
      <c r="F255" s="129" t="s">
        <v>1377</v>
      </c>
      <c r="G255" s="129" t="s">
        <v>1377</v>
      </c>
      <c r="H255" s="130" t="s">
        <v>1377</v>
      </c>
      <c r="I255" s="125" t="s">
        <v>2215</v>
      </c>
      <c r="J255" s="125" t="s">
        <v>14</v>
      </c>
      <c r="K255" s="125">
        <v>504</v>
      </c>
      <c r="L255" s="126">
        <v>504</v>
      </c>
      <c r="M255" s="129" t="s">
        <v>2774</v>
      </c>
      <c r="N255" s="131">
        <v>1576521.0934874101</v>
      </c>
      <c r="O255" s="131">
        <v>538434.78260869603</v>
      </c>
      <c r="P255" s="124">
        <v>2115000</v>
      </c>
      <c r="Q255" s="132">
        <f t="shared" si="21"/>
        <v>699965.2173913049</v>
      </c>
      <c r="R255" s="132">
        <f t="shared" si="23"/>
        <v>2276486.310878715</v>
      </c>
      <c r="S255" s="133">
        <f t="shared" si="22"/>
        <v>2276400</v>
      </c>
      <c r="T255" s="133">
        <f t="shared" si="24"/>
        <v>91059.452435148603</v>
      </c>
      <c r="U255" s="133">
        <f t="shared" si="25"/>
        <v>2367545.7633138634</v>
      </c>
      <c r="V255" s="133">
        <f t="shared" si="26"/>
        <v>2367500</v>
      </c>
      <c r="W255" s="133">
        <f t="shared" si="27"/>
        <v>2367500</v>
      </c>
      <c r="X255" s="133"/>
      <c r="Y255" s="134" t="s">
        <v>402</v>
      </c>
      <c r="Z255" s="122" t="s">
        <v>2272</v>
      </c>
      <c r="AA255" s="122" t="s">
        <v>2472</v>
      </c>
      <c r="AB255" s="122" t="s">
        <v>2273</v>
      </c>
      <c r="AC255" s="123">
        <v>43294</v>
      </c>
    </row>
    <row r="256" spans="1:29" ht="66" x14ac:dyDescent="0.35">
      <c r="A256" s="124">
        <v>248</v>
      </c>
      <c r="B256" s="125" t="s">
        <v>1378</v>
      </c>
      <c r="C256" s="126" t="s">
        <v>4369</v>
      </c>
      <c r="D256" s="127" t="s">
        <v>2772</v>
      </c>
      <c r="E256" s="128" t="s">
        <v>2805</v>
      </c>
      <c r="F256" s="129" t="s">
        <v>1379</v>
      </c>
      <c r="G256" s="129" t="s">
        <v>1379</v>
      </c>
      <c r="H256" s="130" t="s">
        <v>1379</v>
      </c>
      <c r="I256" s="125" t="s">
        <v>2234</v>
      </c>
      <c r="J256" s="125" t="s">
        <v>9</v>
      </c>
      <c r="K256" s="125">
        <v>504</v>
      </c>
      <c r="L256" s="126">
        <v>504</v>
      </c>
      <c r="M256" s="129" t="s">
        <v>2774</v>
      </c>
      <c r="N256" s="131">
        <v>1576521.0934874101</v>
      </c>
      <c r="O256" s="131">
        <v>538434.78260869603</v>
      </c>
      <c r="P256" s="124">
        <v>2115000</v>
      </c>
      <c r="Q256" s="132">
        <f t="shared" si="21"/>
        <v>699965.2173913049</v>
      </c>
      <c r="R256" s="132">
        <f t="shared" si="23"/>
        <v>2276486.310878715</v>
      </c>
      <c r="S256" s="133">
        <f t="shared" si="22"/>
        <v>2276400</v>
      </c>
      <c r="T256" s="133">
        <f t="shared" si="24"/>
        <v>91059.452435148603</v>
      </c>
      <c r="U256" s="133">
        <f t="shared" si="25"/>
        <v>2367545.7633138634</v>
      </c>
      <c r="V256" s="133">
        <f t="shared" si="26"/>
        <v>2367500</v>
      </c>
      <c r="W256" s="133">
        <f t="shared" si="27"/>
        <v>2367500</v>
      </c>
      <c r="X256" s="133"/>
      <c r="Y256" s="134" t="s">
        <v>402</v>
      </c>
      <c r="Z256" s="122" t="s">
        <v>2272</v>
      </c>
      <c r="AA256" s="122" t="s">
        <v>2472</v>
      </c>
      <c r="AB256" s="122" t="s">
        <v>2273</v>
      </c>
      <c r="AC256" s="123">
        <v>43294</v>
      </c>
    </row>
    <row r="257" spans="1:29" ht="66" x14ac:dyDescent="0.35">
      <c r="A257" s="124">
        <v>249</v>
      </c>
      <c r="B257" s="125" t="s">
        <v>1380</v>
      </c>
      <c r="C257" s="126" t="s">
        <v>4370</v>
      </c>
      <c r="D257" s="127" t="s">
        <v>2772</v>
      </c>
      <c r="E257" s="128" t="s">
        <v>2807</v>
      </c>
      <c r="F257" s="129" t="s">
        <v>1381</v>
      </c>
      <c r="G257" s="129" t="s">
        <v>1381</v>
      </c>
      <c r="H257" s="130" t="s">
        <v>1381</v>
      </c>
      <c r="I257" s="125" t="s">
        <v>2234</v>
      </c>
      <c r="J257" s="125" t="s">
        <v>9</v>
      </c>
      <c r="K257" s="125">
        <v>504</v>
      </c>
      <c r="L257" s="126">
        <v>504</v>
      </c>
      <c r="M257" s="129" t="s">
        <v>2774</v>
      </c>
      <c r="N257" s="131">
        <v>1576521.0934874101</v>
      </c>
      <c r="O257" s="131">
        <v>538434.78260869603</v>
      </c>
      <c r="P257" s="124">
        <v>2115000</v>
      </c>
      <c r="Q257" s="132">
        <f t="shared" si="21"/>
        <v>699965.2173913049</v>
      </c>
      <c r="R257" s="132">
        <f t="shared" si="23"/>
        <v>2276486.310878715</v>
      </c>
      <c r="S257" s="133">
        <f t="shared" si="22"/>
        <v>2276400</v>
      </c>
      <c r="T257" s="133">
        <f t="shared" si="24"/>
        <v>91059.452435148603</v>
      </c>
      <c r="U257" s="133">
        <f t="shared" si="25"/>
        <v>2367545.7633138634</v>
      </c>
      <c r="V257" s="133">
        <f t="shared" si="26"/>
        <v>2367500</v>
      </c>
      <c r="W257" s="133">
        <f t="shared" si="27"/>
        <v>2367500</v>
      </c>
      <c r="X257" s="133"/>
      <c r="Y257" s="134" t="s">
        <v>402</v>
      </c>
      <c r="Z257" s="122" t="s">
        <v>2272</v>
      </c>
      <c r="AA257" s="122" t="s">
        <v>2472</v>
      </c>
      <c r="AB257" s="122" t="s">
        <v>2273</v>
      </c>
      <c r="AC257" s="123">
        <v>43294</v>
      </c>
    </row>
    <row r="258" spans="1:29" ht="66" x14ac:dyDescent="0.35">
      <c r="A258" s="124">
        <v>250</v>
      </c>
      <c r="B258" s="125" t="s">
        <v>1382</v>
      </c>
      <c r="C258" s="126" t="s">
        <v>4371</v>
      </c>
      <c r="D258" s="127" t="s">
        <v>2772</v>
      </c>
      <c r="E258" s="128" t="s">
        <v>2809</v>
      </c>
      <c r="F258" s="129" t="s">
        <v>1383</v>
      </c>
      <c r="G258" s="129" t="s">
        <v>1383</v>
      </c>
      <c r="H258" s="130" t="s">
        <v>1383</v>
      </c>
      <c r="I258" s="125" t="s">
        <v>2234</v>
      </c>
      <c r="J258" s="125" t="s">
        <v>9</v>
      </c>
      <c r="K258" s="125">
        <v>504</v>
      </c>
      <c r="L258" s="126">
        <v>504</v>
      </c>
      <c r="M258" s="129" t="s">
        <v>2774</v>
      </c>
      <c r="N258" s="131">
        <v>1576521.0934874101</v>
      </c>
      <c r="O258" s="131">
        <v>538434.78260869603</v>
      </c>
      <c r="P258" s="124">
        <v>2115000</v>
      </c>
      <c r="Q258" s="132">
        <f t="shared" si="21"/>
        <v>699965.2173913049</v>
      </c>
      <c r="R258" s="132">
        <f t="shared" si="23"/>
        <v>2276486.310878715</v>
      </c>
      <c r="S258" s="133">
        <f t="shared" si="22"/>
        <v>2276400</v>
      </c>
      <c r="T258" s="133">
        <f t="shared" si="24"/>
        <v>91059.452435148603</v>
      </c>
      <c r="U258" s="133">
        <f t="shared" si="25"/>
        <v>2367545.7633138634</v>
      </c>
      <c r="V258" s="133">
        <f t="shared" si="26"/>
        <v>2367500</v>
      </c>
      <c r="W258" s="133">
        <f t="shared" si="27"/>
        <v>2367500</v>
      </c>
      <c r="X258" s="133"/>
      <c r="Y258" s="134" t="s">
        <v>402</v>
      </c>
      <c r="Z258" s="122" t="s">
        <v>2272</v>
      </c>
      <c r="AA258" s="122" t="s">
        <v>2472</v>
      </c>
      <c r="AB258" s="122" t="s">
        <v>2273</v>
      </c>
      <c r="AC258" s="123">
        <v>43294</v>
      </c>
    </row>
    <row r="259" spans="1:29" ht="66" x14ac:dyDescent="0.35">
      <c r="A259" s="124">
        <v>251</v>
      </c>
      <c r="B259" s="125" t="s">
        <v>400</v>
      </c>
      <c r="C259" s="126" t="s">
        <v>4372</v>
      </c>
      <c r="D259" s="127" t="s">
        <v>2772</v>
      </c>
      <c r="E259" s="128" t="s">
        <v>2811</v>
      </c>
      <c r="F259" s="129" t="s">
        <v>401</v>
      </c>
      <c r="G259" s="129" t="s">
        <v>401</v>
      </c>
      <c r="H259" s="130" t="s">
        <v>401</v>
      </c>
      <c r="I259" s="125" t="s">
        <v>2281</v>
      </c>
      <c r="J259" s="125" t="s">
        <v>9</v>
      </c>
      <c r="K259" s="125">
        <v>504</v>
      </c>
      <c r="L259" s="126">
        <v>504</v>
      </c>
      <c r="M259" s="129" t="s">
        <v>2774</v>
      </c>
      <c r="N259" s="131">
        <v>1576521.0934874101</v>
      </c>
      <c r="O259" s="131">
        <v>538434.78260869603</v>
      </c>
      <c r="P259" s="124">
        <v>2115000</v>
      </c>
      <c r="Q259" s="132">
        <f t="shared" si="21"/>
        <v>699965.2173913049</v>
      </c>
      <c r="R259" s="132">
        <f t="shared" si="23"/>
        <v>2276486.310878715</v>
      </c>
      <c r="S259" s="133">
        <f t="shared" si="22"/>
        <v>2276400</v>
      </c>
      <c r="T259" s="133">
        <f t="shared" si="24"/>
        <v>91059.452435148603</v>
      </c>
      <c r="U259" s="133">
        <f t="shared" si="25"/>
        <v>2367545.7633138634</v>
      </c>
      <c r="V259" s="133">
        <f t="shared" si="26"/>
        <v>2367500</v>
      </c>
      <c r="W259" s="133">
        <f t="shared" si="27"/>
        <v>2367500</v>
      </c>
      <c r="X259" s="133"/>
      <c r="Y259" s="134" t="s">
        <v>402</v>
      </c>
      <c r="Z259" s="122" t="s">
        <v>2320</v>
      </c>
      <c r="AA259" s="122" t="s">
        <v>2472</v>
      </c>
      <c r="AB259" s="122" t="s">
        <v>2226</v>
      </c>
      <c r="AC259" s="123">
        <v>43294</v>
      </c>
    </row>
    <row r="260" spans="1:29" ht="66" x14ac:dyDescent="0.35">
      <c r="A260" s="124">
        <v>252</v>
      </c>
      <c r="B260" s="125" t="s">
        <v>403</v>
      </c>
      <c r="C260" s="126" t="s">
        <v>4373</v>
      </c>
      <c r="D260" s="127" t="s">
        <v>2772</v>
      </c>
      <c r="E260" s="128" t="s">
        <v>2813</v>
      </c>
      <c r="F260" s="129" t="s">
        <v>404</v>
      </c>
      <c r="G260" s="129" t="s">
        <v>404</v>
      </c>
      <c r="H260" s="130" t="s">
        <v>2814</v>
      </c>
      <c r="I260" s="125" t="s">
        <v>2281</v>
      </c>
      <c r="J260" s="125" t="s">
        <v>14</v>
      </c>
      <c r="K260" s="125">
        <v>504</v>
      </c>
      <c r="L260" s="126">
        <v>504</v>
      </c>
      <c r="M260" s="129" t="s">
        <v>2774</v>
      </c>
      <c r="N260" s="131">
        <v>1576521.0934874101</v>
      </c>
      <c r="O260" s="131">
        <v>538434.78260869603</v>
      </c>
      <c r="P260" s="124">
        <v>2115000</v>
      </c>
      <c r="Q260" s="132">
        <f t="shared" si="21"/>
        <v>699965.2173913049</v>
      </c>
      <c r="R260" s="132">
        <f t="shared" si="23"/>
        <v>2276486.310878715</v>
      </c>
      <c r="S260" s="133">
        <f t="shared" si="22"/>
        <v>2276400</v>
      </c>
      <c r="T260" s="133">
        <f t="shared" si="24"/>
        <v>91059.452435148603</v>
      </c>
      <c r="U260" s="133">
        <f t="shared" si="25"/>
        <v>2367545.7633138634</v>
      </c>
      <c r="V260" s="133">
        <f t="shared" si="26"/>
        <v>2367500</v>
      </c>
      <c r="W260" s="133">
        <f t="shared" si="27"/>
        <v>2367500</v>
      </c>
      <c r="X260" s="133"/>
      <c r="Y260" s="134" t="s">
        <v>402</v>
      </c>
      <c r="Z260" s="122" t="s">
        <v>2320</v>
      </c>
      <c r="AA260" s="122" t="s">
        <v>2472</v>
      </c>
      <c r="AB260" s="122" t="s">
        <v>2226</v>
      </c>
      <c r="AC260" s="123">
        <v>43294</v>
      </c>
    </row>
    <row r="261" spans="1:29" ht="66" x14ac:dyDescent="0.35">
      <c r="A261" s="124">
        <v>253</v>
      </c>
      <c r="B261" s="125" t="s">
        <v>405</v>
      </c>
      <c r="C261" s="126" t="s">
        <v>4374</v>
      </c>
      <c r="D261" s="127" t="s">
        <v>2772</v>
      </c>
      <c r="E261" s="128" t="s">
        <v>2816</v>
      </c>
      <c r="F261" s="129" t="s">
        <v>406</v>
      </c>
      <c r="G261" s="129" t="s">
        <v>406</v>
      </c>
      <c r="H261" s="130" t="s">
        <v>406</v>
      </c>
      <c r="I261" s="125" t="s">
        <v>2281</v>
      </c>
      <c r="J261" s="125" t="s">
        <v>9</v>
      </c>
      <c r="K261" s="125">
        <v>504</v>
      </c>
      <c r="L261" s="126">
        <v>504</v>
      </c>
      <c r="M261" s="129" t="s">
        <v>2774</v>
      </c>
      <c r="N261" s="131">
        <v>1576521.0934874101</v>
      </c>
      <c r="O261" s="131">
        <v>538434.78260869603</v>
      </c>
      <c r="P261" s="124">
        <v>2115000</v>
      </c>
      <c r="Q261" s="132">
        <f t="shared" si="21"/>
        <v>699965.2173913049</v>
      </c>
      <c r="R261" s="132">
        <f t="shared" si="23"/>
        <v>2276486.310878715</v>
      </c>
      <c r="S261" s="133">
        <f t="shared" si="22"/>
        <v>2276400</v>
      </c>
      <c r="T261" s="133">
        <f t="shared" si="24"/>
        <v>91059.452435148603</v>
      </c>
      <c r="U261" s="133">
        <f t="shared" si="25"/>
        <v>2367545.7633138634</v>
      </c>
      <c r="V261" s="133">
        <f t="shared" si="26"/>
        <v>2367500</v>
      </c>
      <c r="W261" s="133">
        <f t="shared" si="27"/>
        <v>2367500</v>
      </c>
      <c r="X261" s="133"/>
      <c r="Y261" s="134" t="s">
        <v>402</v>
      </c>
      <c r="Z261" s="122" t="s">
        <v>2320</v>
      </c>
      <c r="AA261" s="122" t="s">
        <v>2472</v>
      </c>
      <c r="AB261" s="122" t="s">
        <v>2218</v>
      </c>
      <c r="AC261" s="123">
        <v>43294</v>
      </c>
    </row>
    <row r="262" spans="1:29" ht="66" x14ac:dyDescent="0.35">
      <c r="A262" s="124">
        <v>254</v>
      </c>
      <c r="B262" s="125" t="s">
        <v>407</v>
      </c>
      <c r="C262" s="126" t="s">
        <v>4375</v>
      </c>
      <c r="D262" s="127" t="s">
        <v>2772</v>
      </c>
      <c r="E262" s="128" t="s">
        <v>2818</v>
      </c>
      <c r="F262" s="129" t="s">
        <v>408</v>
      </c>
      <c r="G262" s="129" t="s">
        <v>408</v>
      </c>
      <c r="H262" s="130" t="s">
        <v>408</v>
      </c>
      <c r="I262" s="125" t="s">
        <v>2281</v>
      </c>
      <c r="J262" s="125" t="s">
        <v>211</v>
      </c>
      <c r="K262" s="125">
        <v>504</v>
      </c>
      <c r="L262" s="126">
        <v>504</v>
      </c>
      <c r="M262" s="129" t="s">
        <v>2774</v>
      </c>
      <c r="N262" s="131">
        <v>1576521.0934874101</v>
      </c>
      <c r="O262" s="131">
        <v>538434.78260869603</v>
      </c>
      <c r="P262" s="124">
        <v>2115000</v>
      </c>
      <c r="Q262" s="132">
        <f t="shared" si="21"/>
        <v>699965.2173913049</v>
      </c>
      <c r="R262" s="132">
        <f t="shared" si="23"/>
        <v>2276486.310878715</v>
      </c>
      <c r="S262" s="133">
        <f t="shared" si="22"/>
        <v>2276400</v>
      </c>
      <c r="T262" s="133">
        <f t="shared" si="24"/>
        <v>91059.452435148603</v>
      </c>
      <c r="U262" s="133">
        <f t="shared" si="25"/>
        <v>2367545.7633138634</v>
      </c>
      <c r="V262" s="133">
        <f t="shared" si="26"/>
        <v>2367500</v>
      </c>
      <c r="W262" s="133">
        <f t="shared" si="27"/>
        <v>2367500</v>
      </c>
      <c r="X262" s="133"/>
      <c r="Y262" s="134" t="s">
        <v>402</v>
      </c>
      <c r="Z262" s="122" t="s">
        <v>2320</v>
      </c>
      <c r="AA262" s="122" t="s">
        <v>2472</v>
      </c>
      <c r="AB262" s="122" t="s">
        <v>2218</v>
      </c>
      <c r="AC262" s="123">
        <v>43294</v>
      </c>
    </row>
    <row r="263" spans="1:29" ht="66" x14ac:dyDescent="0.35">
      <c r="A263" s="124">
        <v>255</v>
      </c>
      <c r="B263" s="125" t="s">
        <v>409</v>
      </c>
      <c r="C263" s="126" t="s">
        <v>4376</v>
      </c>
      <c r="D263" s="127" t="s">
        <v>2772</v>
      </c>
      <c r="E263" s="128" t="s">
        <v>2820</v>
      </c>
      <c r="F263" s="129" t="s">
        <v>410</v>
      </c>
      <c r="G263" s="129" t="s">
        <v>410</v>
      </c>
      <c r="H263" s="130" t="s">
        <v>2821</v>
      </c>
      <c r="I263" s="125" t="s">
        <v>2234</v>
      </c>
      <c r="J263" s="125" t="s">
        <v>9</v>
      </c>
      <c r="K263" s="125">
        <v>504</v>
      </c>
      <c r="L263" s="126">
        <v>504</v>
      </c>
      <c r="M263" s="129" t="s">
        <v>2774</v>
      </c>
      <c r="N263" s="131">
        <v>1576521.0934874101</v>
      </c>
      <c r="O263" s="131">
        <v>538434.78260869603</v>
      </c>
      <c r="P263" s="124">
        <v>2115000</v>
      </c>
      <c r="Q263" s="132">
        <f t="shared" si="21"/>
        <v>699965.2173913049</v>
      </c>
      <c r="R263" s="132">
        <f t="shared" si="23"/>
        <v>2276486.310878715</v>
      </c>
      <c r="S263" s="133">
        <f t="shared" si="22"/>
        <v>2276400</v>
      </c>
      <c r="T263" s="133">
        <f t="shared" si="24"/>
        <v>91059.452435148603</v>
      </c>
      <c r="U263" s="133">
        <f t="shared" si="25"/>
        <v>2367545.7633138634</v>
      </c>
      <c r="V263" s="133">
        <f t="shared" si="26"/>
        <v>2367500</v>
      </c>
      <c r="W263" s="133">
        <f t="shared" si="27"/>
        <v>2367500</v>
      </c>
      <c r="X263" s="133"/>
      <c r="Y263" s="134" t="s">
        <v>402</v>
      </c>
      <c r="Z263" s="122" t="s">
        <v>2320</v>
      </c>
      <c r="AA263" s="122" t="s">
        <v>2472</v>
      </c>
      <c r="AB263" s="122" t="s">
        <v>2218</v>
      </c>
      <c r="AC263" s="123">
        <v>43294</v>
      </c>
    </row>
    <row r="264" spans="1:29" ht="66" x14ac:dyDescent="0.35">
      <c r="A264" s="124">
        <v>256</v>
      </c>
      <c r="B264" s="125" t="s">
        <v>411</v>
      </c>
      <c r="C264" s="126" t="s">
        <v>4377</v>
      </c>
      <c r="D264" s="127" t="s">
        <v>2772</v>
      </c>
      <c r="E264" s="128" t="s">
        <v>2823</v>
      </c>
      <c r="F264" s="129" t="s">
        <v>412</v>
      </c>
      <c r="G264" s="129" t="s">
        <v>412</v>
      </c>
      <c r="H264" s="130" t="s">
        <v>412</v>
      </c>
      <c r="I264" s="125" t="s">
        <v>2234</v>
      </c>
      <c r="J264" s="125" t="s">
        <v>9</v>
      </c>
      <c r="K264" s="125">
        <v>504</v>
      </c>
      <c r="L264" s="126">
        <v>504</v>
      </c>
      <c r="M264" s="129" t="s">
        <v>2774</v>
      </c>
      <c r="N264" s="131">
        <v>1576521.0934874101</v>
      </c>
      <c r="O264" s="131">
        <v>538434.78260869603</v>
      </c>
      <c r="P264" s="124">
        <v>2115000</v>
      </c>
      <c r="Q264" s="132">
        <f t="shared" si="21"/>
        <v>699965.2173913049</v>
      </c>
      <c r="R264" s="132">
        <f t="shared" si="23"/>
        <v>2276486.310878715</v>
      </c>
      <c r="S264" s="133">
        <f t="shared" si="22"/>
        <v>2276400</v>
      </c>
      <c r="T264" s="133">
        <f t="shared" si="24"/>
        <v>91059.452435148603</v>
      </c>
      <c r="U264" s="133">
        <f t="shared" si="25"/>
        <v>2367545.7633138634</v>
      </c>
      <c r="V264" s="133">
        <f t="shared" si="26"/>
        <v>2367500</v>
      </c>
      <c r="W264" s="133">
        <f t="shared" si="27"/>
        <v>2367500</v>
      </c>
      <c r="X264" s="133"/>
      <c r="Y264" s="134" t="s">
        <v>402</v>
      </c>
      <c r="Z264" s="122" t="s">
        <v>2320</v>
      </c>
      <c r="AA264" s="122" t="s">
        <v>2472</v>
      </c>
      <c r="AB264" s="122" t="s">
        <v>2218</v>
      </c>
      <c r="AC264" s="123">
        <v>43294</v>
      </c>
    </row>
    <row r="265" spans="1:29" ht="66" x14ac:dyDescent="0.35">
      <c r="A265" s="124">
        <v>257</v>
      </c>
      <c r="B265" s="125" t="s">
        <v>413</v>
      </c>
      <c r="C265" s="126" t="s">
        <v>4378</v>
      </c>
      <c r="D265" s="127" t="s">
        <v>2772</v>
      </c>
      <c r="E265" s="128" t="s">
        <v>2825</v>
      </c>
      <c r="F265" s="129" t="s">
        <v>414</v>
      </c>
      <c r="G265" s="129" t="s">
        <v>414</v>
      </c>
      <c r="H265" s="130" t="s">
        <v>414</v>
      </c>
      <c r="I265" s="125" t="s">
        <v>2215</v>
      </c>
      <c r="J265" s="125" t="s">
        <v>14</v>
      </c>
      <c r="K265" s="125">
        <v>504</v>
      </c>
      <c r="L265" s="126">
        <v>504</v>
      </c>
      <c r="M265" s="129" t="s">
        <v>2774</v>
      </c>
      <c r="N265" s="131">
        <v>1576521.0934874101</v>
      </c>
      <c r="O265" s="131">
        <v>538434.78260869603</v>
      </c>
      <c r="P265" s="124">
        <v>2115000</v>
      </c>
      <c r="Q265" s="132">
        <f t="shared" ref="Q265:Q328" si="28">+O265/1800000*2340000</f>
        <v>699965.2173913049</v>
      </c>
      <c r="R265" s="132">
        <f t="shared" si="23"/>
        <v>2276486.310878715</v>
      </c>
      <c r="S265" s="133">
        <f t="shared" ref="S265:S328" si="29">ROUNDDOWN(R265,-2)</f>
        <v>2276400</v>
      </c>
      <c r="T265" s="133">
        <f t="shared" si="24"/>
        <v>91059.452435148603</v>
      </c>
      <c r="U265" s="133">
        <f t="shared" si="25"/>
        <v>2367545.7633138634</v>
      </c>
      <c r="V265" s="133">
        <f t="shared" si="26"/>
        <v>2367500</v>
      </c>
      <c r="W265" s="133">
        <f t="shared" si="27"/>
        <v>2367500</v>
      </c>
      <c r="X265" s="133"/>
      <c r="Y265" s="134" t="s">
        <v>402</v>
      </c>
      <c r="Z265" s="122" t="s">
        <v>2320</v>
      </c>
      <c r="AA265" s="122" t="s">
        <v>2472</v>
      </c>
      <c r="AB265" s="122" t="s">
        <v>2218</v>
      </c>
      <c r="AC265" s="123">
        <v>43294</v>
      </c>
    </row>
    <row r="266" spans="1:29" ht="66" x14ac:dyDescent="0.35">
      <c r="A266" s="124">
        <v>258</v>
      </c>
      <c r="B266" s="125" t="s">
        <v>415</v>
      </c>
      <c r="C266" s="126" t="s">
        <v>4379</v>
      </c>
      <c r="D266" s="127" t="s">
        <v>2772</v>
      </c>
      <c r="E266" s="128" t="s">
        <v>2827</v>
      </c>
      <c r="F266" s="129" t="s">
        <v>416</v>
      </c>
      <c r="G266" s="129" t="s">
        <v>416</v>
      </c>
      <c r="H266" s="130" t="s">
        <v>416</v>
      </c>
      <c r="I266" s="125" t="s">
        <v>2215</v>
      </c>
      <c r="J266" s="125" t="s">
        <v>9</v>
      </c>
      <c r="K266" s="125">
        <v>504</v>
      </c>
      <c r="L266" s="126">
        <v>504</v>
      </c>
      <c r="M266" s="129" t="s">
        <v>2774</v>
      </c>
      <c r="N266" s="131">
        <v>1576521.0934874101</v>
      </c>
      <c r="O266" s="131">
        <v>538434.78260869603</v>
      </c>
      <c r="P266" s="124">
        <v>2115000</v>
      </c>
      <c r="Q266" s="132">
        <f t="shared" si="28"/>
        <v>699965.2173913049</v>
      </c>
      <c r="R266" s="132">
        <f t="shared" ref="R266:R329" si="30">+N266+Q266</f>
        <v>2276486.310878715</v>
      </c>
      <c r="S266" s="133">
        <f t="shared" si="29"/>
        <v>2276400</v>
      </c>
      <c r="T266" s="133">
        <f t="shared" ref="T266:T329" si="31">R266*4%</f>
        <v>91059.452435148603</v>
      </c>
      <c r="U266" s="133">
        <f t="shared" ref="U266:U329" si="32">R266+T266</f>
        <v>2367545.7633138634</v>
      </c>
      <c r="V266" s="133">
        <f t="shared" ref="V266:V329" si="33">ROUNDDOWN(R266+T266,-2)</f>
        <v>2367500</v>
      </c>
      <c r="W266" s="133">
        <f t="shared" ref="W266:W329" si="34">ROUNDDOWN(V266,-2)</f>
        <v>2367500</v>
      </c>
      <c r="X266" s="133"/>
      <c r="Y266" s="134" t="s">
        <v>402</v>
      </c>
      <c r="Z266" s="122" t="s">
        <v>2320</v>
      </c>
      <c r="AA266" s="122" t="s">
        <v>2472</v>
      </c>
      <c r="AB266" s="122" t="s">
        <v>2218</v>
      </c>
      <c r="AC266" s="123">
        <v>43294</v>
      </c>
    </row>
    <row r="267" spans="1:29" ht="66" x14ac:dyDescent="0.35">
      <c r="A267" s="124">
        <v>259</v>
      </c>
      <c r="B267" s="125" t="s">
        <v>417</v>
      </c>
      <c r="C267" s="126" t="s">
        <v>4380</v>
      </c>
      <c r="D267" s="127" t="s">
        <v>2772</v>
      </c>
      <c r="E267" s="128" t="s">
        <v>2829</v>
      </c>
      <c r="F267" s="129" t="s">
        <v>418</v>
      </c>
      <c r="G267" s="129" t="s">
        <v>418</v>
      </c>
      <c r="H267" s="130" t="s">
        <v>418</v>
      </c>
      <c r="I267" s="125" t="s">
        <v>2234</v>
      </c>
      <c r="J267" s="125" t="s">
        <v>9</v>
      </c>
      <c r="K267" s="125">
        <v>504</v>
      </c>
      <c r="L267" s="126">
        <v>504</v>
      </c>
      <c r="M267" s="129" t="s">
        <v>2774</v>
      </c>
      <c r="N267" s="131">
        <v>1576521.0934874101</v>
      </c>
      <c r="O267" s="131">
        <v>538434.78260869603</v>
      </c>
      <c r="P267" s="124">
        <v>2115000</v>
      </c>
      <c r="Q267" s="132">
        <f t="shared" si="28"/>
        <v>699965.2173913049</v>
      </c>
      <c r="R267" s="132">
        <f t="shared" si="30"/>
        <v>2276486.310878715</v>
      </c>
      <c r="S267" s="133">
        <f t="shared" si="29"/>
        <v>2276400</v>
      </c>
      <c r="T267" s="133">
        <f t="shared" si="31"/>
        <v>91059.452435148603</v>
      </c>
      <c r="U267" s="133">
        <f t="shared" si="32"/>
        <v>2367545.7633138634</v>
      </c>
      <c r="V267" s="133">
        <f t="shared" si="33"/>
        <v>2367500</v>
      </c>
      <c r="W267" s="133">
        <f t="shared" si="34"/>
        <v>2367500</v>
      </c>
      <c r="X267" s="133"/>
      <c r="Y267" s="134" t="s">
        <v>402</v>
      </c>
      <c r="Z267" s="122" t="s">
        <v>2320</v>
      </c>
      <c r="AA267" s="122" t="s">
        <v>2472</v>
      </c>
      <c r="AB267" s="122" t="s">
        <v>2218</v>
      </c>
      <c r="AC267" s="123">
        <v>43294</v>
      </c>
    </row>
    <row r="268" spans="1:29" ht="66" x14ac:dyDescent="0.35">
      <c r="A268" s="124">
        <v>260</v>
      </c>
      <c r="B268" s="125" t="s">
        <v>419</v>
      </c>
      <c r="C268" s="126" t="s">
        <v>4381</v>
      </c>
      <c r="D268" s="127" t="s">
        <v>2772</v>
      </c>
      <c r="E268" s="128" t="s">
        <v>2831</v>
      </c>
      <c r="F268" s="129" t="s">
        <v>420</v>
      </c>
      <c r="G268" s="129" t="s">
        <v>420</v>
      </c>
      <c r="H268" s="130" t="s">
        <v>420</v>
      </c>
      <c r="I268" s="125" t="s">
        <v>2215</v>
      </c>
      <c r="J268" s="125" t="s">
        <v>14</v>
      </c>
      <c r="K268" s="125">
        <v>504</v>
      </c>
      <c r="L268" s="126">
        <v>504</v>
      </c>
      <c r="M268" s="129" t="s">
        <v>2774</v>
      </c>
      <c r="N268" s="131">
        <v>1576521.0934874101</v>
      </c>
      <c r="O268" s="131">
        <v>538434.78260869603</v>
      </c>
      <c r="P268" s="124">
        <v>2115000</v>
      </c>
      <c r="Q268" s="132">
        <f t="shared" si="28"/>
        <v>699965.2173913049</v>
      </c>
      <c r="R268" s="132">
        <f t="shared" si="30"/>
        <v>2276486.310878715</v>
      </c>
      <c r="S268" s="133">
        <f t="shared" si="29"/>
        <v>2276400</v>
      </c>
      <c r="T268" s="133">
        <f t="shared" si="31"/>
        <v>91059.452435148603</v>
      </c>
      <c r="U268" s="133">
        <f t="shared" si="32"/>
        <v>2367545.7633138634</v>
      </c>
      <c r="V268" s="133">
        <f t="shared" si="33"/>
        <v>2367500</v>
      </c>
      <c r="W268" s="133">
        <f t="shared" si="34"/>
        <v>2367500</v>
      </c>
      <c r="X268" s="133"/>
      <c r="Y268" s="134" t="s">
        <v>402</v>
      </c>
      <c r="Z268" s="122" t="s">
        <v>2320</v>
      </c>
      <c r="AA268" s="122" t="s">
        <v>2472</v>
      </c>
      <c r="AB268" s="122" t="s">
        <v>2218</v>
      </c>
      <c r="AC268" s="123">
        <v>43294</v>
      </c>
    </row>
    <row r="269" spans="1:29" ht="66" x14ac:dyDescent="0.35">
      <c r="A269" s="124">
        <v>261</v>
      </c>
      <c r="B269" s="125" t="s">
        <v>421</v>
      </c>
      <c r="C269" s="126" t="s">
        <v>4382</v>
      </c>
      <c r="D269" s="127" t="s">
        <v>2772</v>
      </c>
      <c r="E269" s="128" t="s">
        <v>2833</v>
      </c>
      <c r="F269" s="129" t="s">
        <v>422</v>
      </c>
      <c r="G269" s="129" t="s">
        <v>422</v>
      </c>
      <c r="H269" s="130" t="s">
        <v>422</v>
      </c>
      <c r="I269" s="125" t="s">
        <v>2281</v>
      </c>
      <c r="J269" s="125" t="s">
        <v>9</v>
      </c>
      <c r="K269" s="125">
        <v>504</v>
      </c>
      <c r="L269" s="126">
        <v>504</v>
      </c>
      <c r="M269" s="129" t="s">
        <v>2774</v>
      </c>
      <c r="N269" s="131">
        <v>1576521.0934874101</v>
      </c>
      <c r="O269" s="131">
        <v>538434.78260869603</v>
      </c>
      <c r="P269" s="124">
        <v>2115000</v>
      </c>
      <c r="Q269" s="132">
        <f t="shared" si="28"/>
        <v>699965.2173913049</v>
      </c>
      <c r="R269" s="132">
        <f t="shared" si="30"/>
        <v>2276486.310878715</v>
      </c>
      <c r="S269" s="133">
        <f t="shared" si="29"/>
        <v>2276400</v>
      </c>
      <c r="T269" s="133">
        <f t="shared" si="31"/>
        <v>91059.452435148603</v>
      </c>
      <c r="U269" s="133">
        <f t="shared" si="32"/>
        <v>2367545.7633138634</v>
      </c>
      <c r="V269" s="133">
        <f t="shared" si="33"/>
        <v>2367500</v>
      </c>
      <c r="W269" s="133">
        <f t="shared" si="34"/>
        <v>2367500</v>
      </c>
      <c r="X269" s="133"/>
      <c r="Y269" s="134" t="s">
        <v>402</v>
      </c>
      <c r="Z269" s="122" t="s">
        <v>2320</v>
      </c>
      <c r="AA269" s="122" t="s">
        <v>2472</v>
      </c>
      <c r="AB269" s="122" t="s">
        <v>2218</v>
      </c>
      <c r="AC269" s="123">
        <v>43294</v>
      </c>
    </row>
    <row r="270" spans="1:29" ht="66" x14ac:dyDescent="0.35">
      <c r="A270" s="124">
        <v>262</v>
      </c>
      <c r="B270" s="125" t="s">
        <v>423</v>
      </c>
      <c r="C270" s="126" t="s">
        <v>4383</v>
      </c>
      <c r="D270" s="127" t="s">
        <v>2772</v>
      </c>
      <c r="E270" s="128" t="s">
        <v>2835</v>
      </c>
      <c r="F270" s="129" t="s">
        <v>424</v>
      </c>
      <c r="G270" s="129" t="s">
        <v>424</v>
      </c>
      <c r="H270" s="130" t="s">
        <v>424</v>
      </c>
      <c r="I270" s="125" t="s">
        <v>2281</v>
      </c>
      <c r="J270" s="125" t="s">
        <v>14</v>
      </c>
      <c r="K270" s="125">
        <v>504</v>
      </c>
      <c r="L270" s="126">
        <v>504</v>
      </c>
      <c r="M270" s="129" t="s">
        <v>2774</v>
      </c>
      <c r="N270" s="131">
        <v>1576521.0934874101</v>
      </c>
      <c r="O270" s="131">
        <v>538434.78260869603</v>
      </c>
      <c r="P270" s="124">
        <v>2115000</v>
      </c>
      <c r="Q270" s="132">
        <f t="shared" si="28"/>
        <v>699965.2173913049</v>
      </c>
      <c r="R270" s="132">
        <f t="shared" si="30"/>
        <v>2276486.310878715</v>
      </c>
      <c r="S270" s="133">
        <f t="shared" si="29"/>
        <v>2276400</v>
      </c>
      <c r="T270" s="133">
        <f t="shared" si="31"/>
        <v>91059.452435148603</v>
      </c>
      <c r="U270" s="133">
        <f t="shared" si="32"/>
        <v>2367545.7633138634</v>
      </c>
      <c r="V270" s="133">
        <f t="shared" si="33"/>
        <v>2367500</v>
      </c>
      <c r="W270" s="133">
        <f t="shared" si="34"/>
        <v>2367500</v>
      </c>
      <c r="X270" s="133"/>
      <c r="Y270" s="134" t="s">
        <v>402</v>
      </c>
      <c r="Z270" s="122" t="s">
        <v>2320</v>
      </c>
      <c r="AA270" s="122" t="s">
        <v>2472</v>
      </c>
      <c r="AB270" s="122" t="s">
        <v>2218</v>
      </c>
      <c r="AC270" s="123">
        <v>43294</v>
      </c>
    </row>
    <row r="271" spans="1:29" ht="66" x14ac:dyDescent="0.35">
      <c r="A271" s="124">
        <v>263</v>
      </c>
      <c r="B271" s="125" t="s">
        <v>425</v>
      </c>
      <c r="C271" s="126" t="s">
        <v>4384</v>
      </c>
      <c r="D271" s="127" t="s">
        <v>2772</v>
      </c>
      <c r="E271" s="128" t="s">
        <v>2837</v>
      </c>
      <c r="F271" s="129" t="s">
        <v>426</v>
      </c>
      <c r="G271" s="129" t="s">
        <v>426</v>
      </c>
      <c r="H271" s="130" t="s">
        <v>426</v>
      </c>
      <c r="I271" s="125" t="s">
        <v>2281</v>
      </c>
      <c r="J271" s="125" t="s">
        <v>14</v>
      </c>
      <c r="K271" s="125">
        <v>504</v>
      </c>
      <c r="L271" s="126">
        <v>504</v>
      </c>
      <c r="M271" s="129" t="s">
        <v>2774</v>
      </c>
      <c r="N271" s="131">
        <v>1576521.0934874101</v>
      </c>
      <c r="O271" s="131">
        <v>538434.78260869603</v>
      </c>
      <c r="P271" s="124">
        <v>2115000</v>
      </c>
      <c r="Q271" s="132">
        <f t="shared" si="28"/>
        <v>699965.2173913049</v>
      </c>
      <c r="R271" s="132">
        <f t="shared" si="30"/>
        <v>2276486.310878715</v>
      </c>
      <c r="S271" s="133">
        <f t="shared" si="29"/>
        <v>2276400</v>
      </c>
      <c r="T271" s="133">
        <f t="shared" si="31"/>
        <v>91059.452435148603</v>
      </c>
      <c r="U271" s="133">
        <f t="shared" si="32"/>
        <v>2367545.7633138634</v>
      </c>
      <c r="V271" s="133">
        <f t="shared" si="33"/>
        <v>2367500</v>
      </c>
      <c r="W271" s="133">
        <f t="shared" si="34"/>
        <v>2367500</v>
      </c>
      <c r="X271" s="133"/>
      <c r="Y271" s="134" t="s">
        <v>402</v>
      </c>
      <c r="Z271" s="122" t="s">
        <v>2320</v>
      </c>
      <c r="AA271" s="122" t="s">
        <v>2472</v>
      </c>
      <c r="AB271" s="122" t="s">
        <v>2218</v>
      </c>
      <c r="AC271" s="123">
        <v>43294</v>
      </c>
    </row>
    <row r="272" spans="1:29" ht="66" x14ac:dyDescent="0.35">
      <c r="A272" s="124">
        <v>264</v>
      </c>
      <c r="B272" s="125" t="s">
        <v>427</v>
      </c>
      <c r="C272" s="126" t="s">
        <v>4385</v>
      </c>
      <c r="D272" s="127" t="s">
        <v>2772</v>
      </c>
      <c r="E272" s="128" t="s">
        <v>2839</v>
      </c>
      <c r="F272" s="129" t="s">
        <v>428</v>
      </c>
      <c r="G272" s="129" t="s">
        <v>428</v>
      </c>
      <c r="H272" s="130" t="s">
        <v>2840</v>
      </c>
      <c r="I272" s="125" t="s">
        <v>2234</v>
      </c>
      <c r="J272" s="125" t="s">
        <v>9</v>
      </c>
      <c r="K272" s="125">
        <v>504</v>
      </c>
      <c r="L272" s="126">
        <v>504</v>
      </c>
      <c r="M272" s="129" t="s">
        <v>2774</v>
      </c>
      <c r="N272" s="131">
        <v>1576521.0934874101</v>
      </c>
      <c r="O272" s="131">
        <v>538434.78260869603</v>
      </c>
      <c r="P272" s="124">
        <v>2115000</v>
      </c>
      <c r="Q272" s="132">
        <f t="shared" si="28"/>
        <v>699965.2173913049</v>
      </c>
      <c r="R272" s="132">
        <f t="shared" si="30"/>
        <v>2276486.310878715</v>
      </c>
      <c r="S272" s="133">
        <f t="shared" si="29"/>
        <v>2276400</v>
      </c>
      <c r="T272" s="133">
        <f t="shared" si="31"/>
        <v>91059.452435148603</v>
      </c>
      <c r="U272" s="133">
        <f t="shared" si="32"/>
        <v>2367545.7633138634</v>
      </c>
      <c r="V272" s="133">
        <f t="shared" si="33"/>
        <v>2367500</v>
      </c>
      <c r="W272" s="133">
        <f t="shared" si="34"/>
        <v>2367500</v>
      </c>
      <c r="X272" s="133"/>
      <c r="Y272" s="134" t="s">
        <v>402</v>
      </c>
      <c r="Z272" s="122" t="s">
        <v>2320</v>
      </c>
      <c r="AA272" s="122" t="s">
        <v>2472</v>
      </c>
      <c r="AB272" s="122" t="s">
        <v>2218</v>
      </c>
      <c r="AC272" s="123">
        <v>43294</v>
      </c>
    </row>
    <row r="273" spans="1:29" ht="66" x14ac:dyDescent="0.35">
      <c r="A273" s="124">
        <v>265</v>
      </c>
      <c r="B273" s="125" t="s">
        <v>429</v>
      </c>
      <c r="C273" s="126" t="s">
        <v>4386</v>
      </c>
      <c r="D273" s="127" t="s">
        <v>2772</v>
      </c>
      <c r="E273" s="128" t="s">
        <v>2842</v>
      </c>
      <c r="F273" s="129" t="s">
        <v>430</v>
      </c>
      <c r="G273" s="129" t="s">
        <v>430</v>
      </c>
      <c r="H273" s="130" t="s">
        <v>2843</v>
      </c>
      <c r="I273" s="125" t="s">
        <v>2281</v>
      </c>
      <c r="J273" s="125" t="s">
        <v>9</v>
      </c>
      <c r="K273" s="125">
        <v>504</v>
      </c>
      <c r="L273" s="126">
        <v>504</v>
      </c>
      <c r="M273" s="129" t="s">
        <v>2774</v>
      </c>
      <c r="N273" s="131">
        <v>1576521.0934874101</v>
      </c>
      <c r="O273" s="131">
        <v>538434.78260869603</v>
      </c>
      <c r="P273" s="124">
        <v>2115000</v>
      </c>
      <c r="Q273" s="132">
        <f t="shared" si="28"/>
        <v>699965.2173913049</v>
      </c>
      <c r="R273" s="132">
        <f t="shared" si="30"/>
        <v>2276486.310878715</v>
      </c>
      <c r="S273" s="133">
        <f t="shared" si="29"/>
        <v>2276400</v>
      </c>
      <c r="T273" s="133">
        <f t="shared" si="31"/>
        <v>91059.452435148603</v>
      </c>
      <c r="U273" s="133">
        <f t="shared" si="32"/>
        <v>2367545.7633138634</v>
      </c>
      <c r="V273" s="133">
        <f t="shared" si="33"/>
        <v>2367500</v>
      </c>
      <c r="W273" s="133">
        <f t="shared" si="34"/>
        <v>2367500</v>
      </c>
      <c r="X273" s="133"/>
      <c r="Y273" s="134" t="s">
        <v>402</v>
      </c>
      <c r="Z273" s="122" t="s">
        <v>2320</v>
      </c>
      <c r="AA273" s="122" t="s">
        <v>2472</v>
      </c>
      <c r="AB273" s="122" t="s">
        <v>2218</v>
      </c>
      <c r="AC273" s="123">
        <v>43294</v>
      </c>
    </row>
    <row r="274" spans="1:29" ht="66" x14ac:dyDescent="0.35">
      <c r="A274" s="124">
        <v>266</v>
      </c>
      <c r="B274" s="125" t="s">
        <v>431</v>
      </c>
      <c r="C274" s="126" t="s">
        <v>4387</v>
      </c>
      <c r="D274" s="127" t="s">
        <v>2772</v>
      </c>
      <c r="E274" s="128" t="s">
        <v>2845</v>
      </c>
      <c r="F274" s="129" t="s">
        <v>432</v>
      </c>
      <c r="G274" s="129" t="s">
        <v>432</v>
      </c>
      <c r="H274" s="130" t="s">
        <v>432</v>
      </c>
      <c r="I274" s="125" t="s">
        <v>2281</v>
      </c>
      <c r="J274" s="125" t="s">
        <v>14</v>
      </c>
      <c r="K274" s="125">
        <v>504</v>
      </c>
      <c r="L274" s="126">
        <v>504</v>
      </c>
      <c r="M274" s="129" t="s">
        <v>2774</v>
      </c>
      <c r="N274" s="131">
        <v>1576521.0934874101</v>
      </c>
      <c r="O274" s="131">
        <v>538434.78260869603</v>
      </c>
      <c r="P274" s="124">
        <v>2115000</v>
      </c>
      <c r="Q274" s="132">
        <f t="shared" si="28"/>
        <v>699965.2173913049</v>
      </c>
      <c r="R274" s="132">
        <f t="shared" si="30"/>
        <v>2276486.310878715</v>
      </c>
      <c r="S274" s="133">
        <f t="shared" si="29"/>
        <v>2276400</v>
      </c>
      <c r="T274" s="133">
        <f t="shared" si="31"/>
        <v>91059.452435148603</v>
      </c>
      <c r="U274" s="133">
        <f t="shared" si="32"/>
        <v>2367545.7633138634</v>
      </c>
      <c r="V274" s="133">
        <f t="shared" si="33"/>
        <v>2367500</v>
      </c>
      <c r="W274" s="133">
        <f t="shared" si="34"/>
        <v>2367500</v>
      </c>
      <c r="X274" s="133"/>
      <c r="Y274" s="134" t="s">
        <v>402</v>
      </c>
      <c r="Z274" s="122" t="s">
        <v>2320</v>
      </c>
      <c r="AA274" s="122" t="s">
        <v>2472</v>
      </c>
      <c r="AB274" s="122" t="s">
        <v>2226</v>
      </c>
      <c r="AC274" s="123">
        <v>43294</v>
      </c>
    </row>
    <row r="275" spans="1:29" x14ac:dyDescent="0.35">
      <c r="A275" s="124">
        <v>267</v>
      </c>
      <c r="B275" s="125" t="s">
        <v>433</v>
      </c>
      <c r="C275" s="126" t="s">
        <v>4388</v>
      </c>
      <c r="D275" s="127" t="s">
        <v>2505</v>
      </c>
      <c r="E275" s="128" t="s">
        <v>2506</v>
      </c>
      <c r="F275" s="129" t="s">
        <v>434</v>
      </c>
      <c r="G275" s="129" t="s">
        <v>434</v>
      </c>
      <c r="H275" s="130" t="s">
        <v>434</v>
      </c>
      <c r="I275" s="125" t="s">
        <v>2215</v>
      </c>
      <c r="J275" s="125" t="s">
        <v>14</v>
      </c>
      <c r="K275" s="125">
        <v>544</v>
      </c>
      <c r="L275" s="126">
        <v>544</v>
      </c>
      <c r="M275" s="129" t="s">
        <v>2507</v>
      </c>
      <c r="N275" s="131">
        <v>2477513.1236893502</v>
      </c>
      <c r="O275" s="131">
        <v>536869.56521739101</v>
      </c>
      <c r="P275" s="124">
        <v>3014000</v>
      </c>
      <c r="Q275" s="132">
        <f t="shared" si="28"/>
        <v>697930.43478260841</v>
      </c>
      <c r="R275" s="132">
        <f t="shared" si="30"/>
        <v>3175443.5584719586</v>
      </c>
      <c r="S275" s="133">
        <f t="shared" si="29"/>
        <v>3175400</v>
      </c>
      <c r="T275" s="133">
        <f t="shared" si="31"/>
        <v>127017.74233887835</v>
      </c>
      <c r="U275" s="133">
        <f t="shared" si="32"/>
        <v>3302461.3008108372</v>
      </c>
      <c r="V275" s="133">
        <f t="shared" si="33"/>
        <v>3302400</v>
      </c>
      <c r="W275" s="133">
        <f t="shared" si="34"/>
        <v>3302400</v>
      </c>
      <c r="X275" s="133"/>
      <c r="Y275" s="134" t="s">
        <v>10</v>
      </c>
      <c r="Z275" s="122" t="s">
        <v>2272</v>
      </c>
      <c r="AA275" s="122" t="s">
        <v>2472</v>
      </c>
      <c r="AB275" s="122" t="s">
        <v>2273</v>
      </c>
      <c r="AC275" s="123">
        <v>43294</v>
      </c>
    </row>
    <row r="276" spans="1:29" x14ac:dyDescent="0.35">
      <c r="A276" s="124">
        <v>268</v>
      </c>
      <c r="B276" s="125" t="s">
        <v>435</v>
      </c>
      <c r="C276" s="126" t="s">
        <v>4389</v>
      </c>
      <c r="D276" s="127" t="s">
        <v>2505</v>
      </c>
      <c r="E276" s="128" t="s">
        <v>2509</v>
      </c>
      <c r="F276" s="129" t="s">
        <v>436</v>
      </c>
      <c r="G276" s="129" t="s">
        <v>436</v>
      </c>
      <c r="H276" s="130" t="s">
        <v>436</v>
      </c>
      <c r="I276" s="125" t="s">
        <v>2215</v>
      </c>
      <c r="J276" s="125" t="s">
        <v>14</v>
      </c>
      <c r="K276" s="125">
        <v>544</v>
      </c>
      <c r="L276" s="126">
        <v>544</v>
      </c>
      <c r="M276" s="129" t="s">
        <v>2507</v>
      </c>
      <c r="N276" s="131">
        <v>2477513.1236893502</v>
      </c>
      <c r="O276" s="131">
        <v>536869.56521739101</v>
      </c>
      <c r="P276" s="124">
        <v>3014000</v>
      </c>
      <c r="Q276" s="132">
        <f t="shared" si="28"/>
        <v>697930.43478260841</v>
      </c>
      <c r="R276" s="132">
        <f t="shared" si="30"/>
        <v>3175443.5584719586</v>
      </c>
      <c r="S276" s="133">
        <f t="shared" si="29"/>
        <v>3175400</v>
      </c>
      <c r="T276" s="133">
        <f t="shared" si="31"/>
        <v>127017.74233887835</v>
      </c>
      <c r="U276" s="133">
        <f t="shared" si="32"/>
        <v>3302461.3008108372</v>
      </c>
      <c r="V276" s="133">
        <f t="shared" si="33"/>
        <v>3302400</v>
      </c>
      <c r="W276" s="133">
        <f t="shared" si="34"/>
        <v>3302400</v>
      </c>
      <c r="X276" s="133"/>
      <c r="Y276" s="134" t="s">
        <v>10</v>
      </c>
      <c r="Z276" s="122" t="s">
        <v>2272</v>
      </c>
      <c r="AA276" s="122" t="s">
        <v>2472</v>
      </c>
      <c r="AB276" s="122" t="s">
        <v>2273</v>
      </c>
      <c r="AC276" s="123">
        <v>43294</v>
      </c>
    </row>
    <row r="277" spans="1:29" x14ac:dyDescent="0.35">
      <c r="A277" s="124">
        <v>269</v>
      </c>
      <c r="B277" s="125" t="s">
        <v>437</v>
      </c>
      <c r="C277" s="126" t="s">
        <v>4390</v>
      </c>
      <c r="D277" s="127" t="s">
        <v>2505</v>
      </c>
      <c r="E277" s="128" t="s">
        <v>2511</v>
      </c>
      <c r="F277" s="129" t="s">
        <v>438</v>
      </c>
      <c r="G277" s="129" t="s">
        <v>438</v>
      </c>
      <c r="H277" s="130" t="s">
        <v>438</v>
      </c>
      <c r="I277" s="125" t="s">
        <v>2215</v>
      </c>
      <c r="J277" s="125" t="s">
        <v>14</v>
      </c>
      <c r="K277" s="125">
        <v>544</v>
      </c>
      <c r="L277" s="126">
        <v>544</v>
      </c>
      <c r="M277" s="129" t="s">
        <v>2507</v>
      </c>
      <c r="N277" s="131">
        <v>2477513.1236893502</v>
      </c>
      <c r="O277" s="131">
        <v>536869.56521739101</v>
      </c>
      <c r="P277" s="124">
        <v>3014000</v>
      </c>
      <c r="Q277" s="132">
        <f t="shared" si="28"/>
        <v>697930.43478260841</v>
      </c>
      <c r="R277" s="132">
        <f t="shared" si="30"/>
        <v>3175443.5584719586</v>
      </c>
      <c r="S277" s="133">
        <f t="shared" si="29"/>
        <v>3175400</v>
      </c>
      <c r="T277" s="133">
        <f t="shared" si="31"/>
        <v>127017.74233887835</v>
      </c>
      <c r="U277" s="133">
        <f t="shared" si="32"/>
        <v>3302461.3008108372</v>
      </c>
      <c r="V277" s="133">
        <f t="shared" si="33"/>
        <v>3302400</v>
      </c>
      <c r="W277" s="133">
        <f t="shared" si="34"/>
        <v>3302400</v>
      </c>
      <c r="X277" s="133"/>
      <c r="Y277" s="134" t="s">
        <v>10</v>
      </c>
      <c r="Z277" s="122" t="s">
        <v>2272</v>
      </c>
      <c r="AA277" s="122" t="s">
        <v>2472</v>
      </c>
      <c r="AB277" s="122" t="s">
        <v>2273</v>
      </c>
      <c r="AC277" s="123">
        <v>43294</v>
      </c>
    </row>
    <row r="278" spans="1:29" x14ac:dyDescent="0.35">
      <c r="A278" s="124">
        <v>270</v>
      </c>
      <c r="B278" s="125" t="s">
        <v>439</v>
      </c>
      <c r="C278" s="126" t="s">
        <v>4391</v>
      </c>
      <c r="D278" s="127" t="s">
        <v>2505</v>
      </c>
      <c r="E278" s="128" t="s">
        <v>2513</v>
      </c>
      <c r="F278" s="129" t="s">
        <v>440</v>
      </c>
      <c r="G278" s="129" t="s">
        <v>440</v>
      </c>
      <c r="H278" s="130" t="s">
        <v>440</v>
      </c>
      <c r="I278" s="125" t="s">
        <v>2215</v>
      </c>
      <c r="J278" s="125" t="s">
        <v>14</v>
      </c>
      <c r="K278" s="125">
        <v>544</v>
      </c>
      <c r="L278" s="126">
        <v>544</v>
      </c>
      <c r="M278" s="129" t="s">
        <v>2507</v>
      </c>
      <c r="N278" s="131">
        <v>2477513.1236893502</v>
      </c>
      <c r="O278" s="131">
        <v>536869.56521739101</v>
      </c>
      <c r="P278" s="124">
        <v>3014000</v>
      </c>
      <c r="Q278" s="132">
        <f t="shared" si="28"/>
        <v>697930.43478260841</v>
      </c>
      <c r="R278" s="132">
        <f t="shared" si="30"/>
        <v>3175443.5584719586</v>
      </c>
      <c r="S278" s="133">
        <f t="shared" si="29"/>
        <v>3175400</v>
      </c>
      <c r="T278" s="133">
        <f t="shared" si="31"/>
        <v>127017.74233887835</v>
      </c>
      <c r="U278" s="133">
        <f t="shared" si="32"/>
        <v>3302461.3008108372</v>
      </c>
      <c r="V278" s="133">
        <f t="shared" si="33"/>
        <v>3302400</v>
      </c>
      <c r="W278" s="133">
        <f t="shared" si="34"/>
        <v>3302400</v>
      </c>
      <c r="X278" s="133"/>
      <c r="Y278" s="134" t="s">
        <v>10</v>
      </c>
      <c r="Z278" s="122" t="s">
        <v>2272</v>
      </c>
      <c r="AA278" s="122" t="s">
        <v>2472</v>
      </c>
      <c r="AB278" s="122" t="s">
        <v>2273</v>
      </c>
      <c r="AC278" s="123">
        <v>43294</v>
      </c>
    </row>
    <row r="279" spans="1:29" x14ac:dyDescent="0.35">
      <c r="A279" s="124">
        <v>271</v>
      </c>
      <c r="B279" s="125" t="s">
        <v>441</v>
      </c>
      <c r="C279" s="126" t="s">
        <v>4392</v>
      </c>
      <c r="D279" s="127" t="s">
        <v>2505</v>
      </c>
      <c r="E279" s="128" t="s">
        <v>2515</v>
      </c>
      <c r="F279" s="129" t="s">
        <v>442</v>
      </c>
      <c r="G279" s="129" t="s">
        <v>442</v>
      </c>
      <c r="H279" s="130" t="s">
        <v>442</v>
      </c>
      <c r="I279" s="125" t="s">
        <v>2215</v>
      </c>
      <c r="J279" s="125" t="s">
        <v>14</v>
      </c>
      <c r="K279" s="125">
        <v>544</v>
      </c>
      <c r="L279" s="126">
        <v>544</v>
      </c>
      <c r="M279" s="129" t="s">
        <v>2507</v>
      </c>
      <c r="N279" s="131">
        <v>2477513.1236893502</v>
      </c>
      <c r="O279" s="131">
        <v>536869.56521739101</v>
      </c>
      <c r="P279" s="124">
        <v>3014000</v>
      </c>
      <c r="Q279" s="132">
        <f t="shared" si="28"/>
        <v>697930.43478260841</v>
      </c>
      <c r="R279" s="132">
        <f t="shared" si="30"/>
        <v>3175443.5584719586</v>
      </c>
      <c r="S279" s="133">
        <f t="shared" si="29"/>
        <v>3175400</v>
      </c>
      <c r="T279" s="133">
        <f t="shared" si="31"/>
        <v>127017.74233887835</v>
      </c>
      <c r="U279" s="133">
        <f t="shared" si="32"/>
        <v>3302461.3008108372</v>
      </c>
      <c r="V279" s="133">
        <f t="shared" si="33"/>
        <v>3302400</v>
      </c>
      <c r="W279" s="133">
        <f t="shared" si="34"/>
        <v>3302400</v>
      </c>
      <c r="X279" s="133"/>
      <c r="Y279" s="134" t="s">
        <v>10</v>
      </c>
      <c r="Z279" s="122" t="s">
        <v>2272</v>
      </c>
      <c r="AA279" s="122" t="s">
        <v>2472</v>
      </c>
      <c r="AB279" s="122" t="s">
        <v>2273</v>
      </c>
      <c r="AC279" s="123">
        <v>43294</v>
      </c>
    </row>
    <row r="280" spans="1:29" x14ac:dyDescent="0.35">
      <c r="A280" s="124">
        <v>272</v>
      </c>
      <c r="B280" s="125" t="s">
        <v>443</v>
      </c>
      <c r="C280" s="126" t="s">
        <v>4393</v>
      </c>
      <c r="D280" s="127" t="s">
        <v>2505</v>
      </c>
      <c r="E280" s="128" t="s">
        <v>2517</v>
      </c>
      <c r="F280" s="129" t="s">
        <v>444</v>
      </c>
      <c r="G280" s="129" t="s">
        <v>444</v>
      </c>
      <c r="H280" s="130" t="s">
        <v>444</v>
      </c>
      <c r="I280" s="125" t="s">
        <v>2215</v>
      </c>
      <c r="J280" s="125" t="s">
        <v>14</v>
      </c>
      <c r="K280" s="125">
        <v>544</v>
      </c>
      <c r="L280" s="126">
        <v>544</v>
      </c>
      <c r="M280" s="129" t="s">
        <v>2507</v>
      </c>
      <c r="N280" s="131">
        <v>2477513.1236893502</v>
      </c>
      <c r="O280" s="131">
        <v>536869.56521739101</v>
      </c>
      <c r="P280" s="124">
        <v>3014000</v>
      </c>
      <c r="Q280" s="132">
        <f t="shared" si="28"/>
        <v>697930.43478260841</v>
      </c>
      <c r="R280" s="132">
        <f t="shared" si="30"/>
        <v>3175443.5584719586</v>
      </c>
      <c r="S280" s="133">
        <f t="shared" si="29"/>
        <v>3175400</v>
      </c>
      <c r="T280" s="133">
        <f t="shared" si="31"/>
        <v>127017.74233887835</v>
      </c>
      <c r="U280" s="133">
        <f t="shared" si="32"/>
        <v>3302461.3008108372</v>
      </c>
      <c r="V280" s="133">
        <f t="shared" si="33"/>
        <v>3302400</v>
      </c>
      <c r="W280" s="133">
        <f t="shared" si="34"/>
        <v>3302400</v>
      </c>
      <c r="X280" s="133"/>
      <c r="Y280" s="134" t="s">
        <v>10</v>
      </c>
      <c r="Z280" s="122" t="s">
        <v>2272</v>
      </c>
      <c r="AA280" s="122" t="s">
        <v>2472</v>
      </c>
      <c r="AB280" s="122" t="s">
        <v>2273</v>
      </c>
      <c r="AC280" s="123">
        <v>43294</v>
      </c>
    </row>
    <row r="281" spans="1:29" x14ac:dyDescent="0.35">
      <c r="A281" s="124">
        <v>273</v>
      </c>
      <c r="B281" s="125" t="s">
        <v>445</v>
      </c>
      <c r="C281" s="126" t="s">
        <v>4394</v>
      </c>
      <c r="D281" s="127" t="s">
        <v>2505</v>
      </c>
      <c r="E281" s="128" t="s">
        <v>2519</v>
      </c>
      <c r="F281" s="129" t="s">
        <v>446</v>
      </c>
      <c r="G281" s="129" t="s">
        <v>446</v>
      </c>
      <c r="H281" s="130" t="s">
        <v>446</v>
      </c>
      <c r="I281" s="125" t="s">
        <v>2215</v>
      </c>
      <c r="J281" s="125" t="s">
        <v>14</v>
      </c>
      <c r="K281" s="125">
        <v>544</v>
      </c>
      <c r="L281" s="126">
        <v>544</v>
      </c>
      <c r="M281" s="129" t="s">
        <v>2507</v>
      </c>
      <c r="N281" s="131">
        <v>2477513.1236893502</v>
      </c>
      <c r="O281" s="131">
        <v>536869.56521739101</v>
      </c>
      <c r="P281" s="124">
        <v>3014000</v>
      </c>
      <c r="Q281" s="132">
        <f t="shared" si="28"/>
        <v>697930.43478260841</v>
      </c>
      <c r="R281" s="132">
        <f t="shared" si="30"/>
        <v>3175443.5584719586</v>
      </c>
      <c r="S281" s="133">
        <f t="shared" si="29"/>
        <v>3175400</v>
      </c>
      <c r="T281" s="133">
        <f t="shared" si="31"/>
        <v>127017.74233887835</v>
      </c>
      <c r="U281" s="133">
        <f t="shared" si="32"/>
        <v>3302461.3008108372</v>
      </c>
      <c r="V281" s="133">
        <f t="shared" si="33"/>
        <v>3302400</v>
      </c>
      <c r="W281" s="133">
        <f t="shared" si="34"/>
        <v>3302400</v>
      </c>
      <c r="X281" s="133"/>
      <c r="Y281" s="134" t="s">
        <v>10</v>
      </c>
      <c r="Z281" s="122" t="s">
        <v>2272</v>
      </c>
      <c r="AA281" s="122" t="s">
        <v>2472</v>
      </c>
      <c r="AB281" s="122" t="s">
        <v>2273</v>
      </c>
      <c r="AC281" s="123">
        <v>43294</v>
      </c>
    </row>
    <row r="282" spans="1:29" x14ac:dyDescent="0.35">
      <c r="A282" s="124">
        <v>274</v>
      </c>
      <c r="B282" s="125" t="s">
        <v>447</v>
      </c>
      <c r="C282" s="126" t="s">
        <v>4395</v>
      </c>
      <c r="D282" s="127" t="s">
        <v>2505</v>
      </c>
      <c r="E282" s="128" t="s">
        <v>2521</v>
      </c>
      <c r="F282" s="129" t="s">
        <v>448</v>
      </c>
      <c r="G282" s="129" t="s">
        <v>448</v>
      </c>
      <c r="H282" s="130" t="s">
        <v>448</v>
      </c>
      <c r="I282" s="125" t="s">
        <v>2215</v>
      </c>
      <c r="J282" s="125" t="s">
        <v>14</v>
      </c>
      <c r="K282" s="125">
        <v>544</v>
      </c>
      <c r="L282" s="126">
        <v>544</v>
      </c>
      <c r="M282" s="129" t="s">
        <v>2507</v>
      </c>
      <c r="N282" s="131">
        <v>2477513.1236893502</v>
      </c>
      <c r="O282" s="131">
        <v>536869.56521739101</v>
      </c>
      <c r="P282" s="124">
        <v>3014000</v>
      </c>
      <c r="Q282" s="132">
        <f t="shared" si="28"/>
        <v>697930.43478260841</v>
      </c>
      <c r="R282" s="132">
        <f t="shared" si="30"/>
        <v>3175443.5584719586</v>
      </c>
      <c r="S282" s="133">
        <f t="shared" si="29"/>
        <v>3175400</v>
      </c>
      <c r="T282" s="133">
        <f t="shared" si="31"/>
        <v>127017.74233887835</v>
      </c>
      <c r="U282" s="133">
        <f t="shared" si="32"/>
        <v>3302461.3008108372</v>
      </c>
      <c r="V282" s="133">
        <f t="shared" si="33"/>
        <v>3302400</v>
      </c>
      <c r="W282" s="133">
        <f t="shared" si="34"/>
        <v>3302400</v>
      </c>
      <c r="X282" s="133"/>
      <c r="Y282" s="134" t="s">
        <v>10</v>
      </c>
      <c r="Z282" s="122" t="s">
        <v>2272</v>
      </c>
      <c r="AA282" s="122" t="s">
        <v>2472</v>
      </c>
      <c r="AB282" s="122" t="s">
        <v>2273</v>
      </c>
      <c r="AC282" s="123">
        <v>43294</v>
      </c>
    </row>
    <row r="283" spans="1:29" x14ac:dyDescent="0.35">
      <c r="A283" s="124">
        <v>275</v>
      </c>
      <c r="B283" s="125" t="s">
        <v>1384</v>
      </c>
      <c r="C283" s="126" t="s">
        <v>4396</v>
      </c>
      <c r="D283" s="127" t="s">
        <v>2505</v>
      </c>
      <c r="E283" s="128" t="s">
        <v>2523</v>
      </c>
      <c r="F283" s="129" t="s">
        <v>1385</v>
      </c>
      <c r="G283" s="129" t="s">
        <v>1385</v>
      </c>
      <c r="H283" s="130" t="s">
        <v>1385</v>
      </c>
      <c r="I283" s="125" t="s">
        <v>2215</v>
      </c>
      <c r="J283" s="125" t="s">
        <v>14</v>
      </c>
      <c r="K283" s="125">
        <v>544</v>
      </c>
      <c r="L283" s="126">
        <v>544</v>
      </c>
      <c r="M283" s="129" t="s">
        <v>2507</v>
      </c>
      <c r="N283" s="131">
        <v>2477513.1236893502</v>
      </c>
      <c r="O283" s="131">
        <v>536869.56521739101</v>
      </c>
      <c r="P283" s="124">
        <v>3014000</v>
      </c>
      <c r="Q283" s="132">
        <f t="shared" si="28"/>
        <v>697930.43478260841</v>
      </c>
      <c r="R283" s="132">
        <f t="shared" si="30"/>
        <v>3175443.5584719586</v>
      </c>
      <c r="S283" s="133">
        <f t="shared" si="29"/>
        <v>3175400</v>
      </c>
      <c r="T283" s="133">
        <f t="shared" si="31"/>
        <v>127017.74233887835</v>
      </c>
      <c r="U283" s="133">
        <f t="shared" si="32"/>
        <v>3302461.3008108372</v>
      </c>
      <c r="V283" s="133">
        <f t="shared" si="33"/>
        <v>3302400</v>
      </c>
      <c r="W283" s="133">
        <f t="shared" si="34"/>
        <v>3302400</v>
      </c>
      <c r="X283" s="133"/>
      <c r="Y283" s="134" t="s">
        <v>10</v>
      </c>
      <c r="Z283" s="122" t="s">
        <v>2272</v>
      </c>
      <c r="AA283" s="122" t="s">
        <v>2472</v>
      </c>
      <c r="AB283" s="122" t="s">
        <v>2273</v>
      </c>
      <c r="AC283" s="123">
        <v>43294</v>
      </c>
    </row>
    <row r="284" spans="1:29" x14ac:dyDescent="0.35">
      <c r="A284" s="124">
        <v>276</v>
      </c>
      <c r="B284" s="125" t="s">
        <v>449</v>
      </c>
      <c r="C284" s="126" t="s">
        <v>4397</v>
      </c>
      <c r="D284" s="127" t="s">
        <v>2505</v>
      </c>
      <c r="E284" s="128" t="s">
        <v>2525</v>
      </c>
      <c r="F284" s="129" t="s">
        <v>450</v>
      </c>
      <c r="G284" s="129" t="s">
        <v>450</v>
      </c>
      <c r="H284" s="130" t="s">
        <v>450</v>
      </c>
      <c r="I284" s="125" t="s">
        <v>2215</v>
      </c>
      <c r="J284" s="125" t="s">
        <v>9</v>
      </c>
      <c r="K284" s="125">
        <v>544</v>
      </c>
      <c r="L284" s="126">
        <v>544</v>
      </c>
      <c r="M284" s="129" t="s">
        <v>2507</v>
      </c>
      <c r="N284" s="131">
        <v>2477513.1236893502</v>
      </c>
      <c r="O284" s="131">
        <v>536869.56521739101</v>
      </c>
      <c r="P284" s="124">
        <v>3014000</v>
      </c>
      <c r="Q284" s="132">
        <f t="shared" si="28"/>
        <v>697930.43478260841</v>
      </c>
      <c r="R284" s="132">
        <f t="shared" si="30"/>
        <v>3175443.5584719586</v>
      </c>
      <c r="S284" s="133">
        <f t="shared" si="29"/>
        <v>3175400</v>
      </c>
      <c r="T284" s="133">
        <f t="shared" si="31"/>
        <v>127017.74233887835</v>
      </c>
      <c r="U284" s="133">
        <f t="shared" si="32"/>
        <v>3302461.3008108372</v>
      </c>
      <c r="V284" s="133">
        <f t="shared" si="33"/>
        <v>3302400</v>
      </c>
      <c r="W284" s="133">
        <f t="shared" si="34"/>
        <v>3302400</v>
      </c>
      <c r="X284" s="133"/>
      <c r="Y284" s="134" t="s">
        <v>10</v>
      </c>
      <c r="Z284" s="122" t="s">
        <v>2272</v>
      </c>
      <c r="AA284" s="122" t="s">
        <v>2472</v>
      </c>
      <c r="AB284" s="122" t="s">
        <v>2273</v>
      </c>
      <c r="AC284" s="123">
        <v>43294</v>
      </c>
    </row>
    <row r="285" spans="1:29" x14ac:dyDescent="0.35">
      <c r="A285" s="124">
        <v>277</v>
      </c>
      <c r="B285" s="125" t="s">
        <v>451</v>
      </c>
      <c r="C285" s="126" t="s">
        <v>4398</v>
      </c>
      <c r="D285" s="127" t="s">
        <v>2505</v>
      </c>
      <c r="E285" s="128" t="s">
        <v>2527</v>
      </c>
      <c r="F285" s="129" t="s">
        <v>452</v>
      </c>
      <c r="G285" s="129" t="s">
        <v>452</v>
      </c>
      <c r="H285" s="130" t="s">
        <v>452</v>
      </c>
      <c r="I285" s="125" t="s">
        <v>2215</v>
      </c>
      <c r="J285" s="125" t="s">
        <v>211</v>
      </c>
      <c r="K285" s="125">
        <v>544</v>
      </c>
      <c r="L285" s="126">
        <v>544</v>
      </c>
      <c r="M285" s="129" t="s">
        <v>2507</v>
      </c>
      <c r="N285" s="131">
        <v>2477513.1236893502</v>
      </c>
      <c r="O285" s="131">
        <v>536869.56521739101</v>
      </c>
      <c r="P285" s="124">
        <v>3014000</v>
      </c>
      <c r="Q285" s="132">
        <f t="shared" si="28"/>
        <v>697930.43478260841</v>
      </c>
      <c r="R285" s="132">
        <f t="shared" si="30"/>
        <v>3175443.5584719586</v>
      </c>
      <c r="S285" s="133">
        <f t="shared" si="29"/>
        <v>3175400</v>
      </c>
      <c r="T285" s="133">
        <f t="shared" si="31"/>
        <v>127017.74233887835</v>
      </c>
      <c r="U285" s="133">
        <f t="shared" si="32"/>
        <v>3302461.3008108372</v>
      </c>
      <c r="V285" s="133">
        <f t="shared" si="33"/>
        <v>3302400</v>
      </c>
      <c r="W285" s="133">
        <f t="shared" si="34"/>
        <v>3302400</v>
      </c>
      <c r="X285" s="133"/>
      <c r="Y285" s="134" t="s">
        <v>10</v>
      </c>
      <c r="Z285" s="122" t="s">
        <v>2272</v>
      </c>
      <c r="AA285" s="122" t="s">
        <v>2472</v>
      </c>
      <c r="AB285" s="122" t="s">
        <v>2273</v>
      </c>
      <c r="AC285" s="123">
        <v>43294</v>
      </c>
    </row>
    <row r="286" spans="1:29" x14ac:dyDescent="0.35">
      <c r="A286" s="124">
        <v>278</v>
      </c>
      <c r="B286" s="125" t="s">
        <v>453</v>
      </c>
      <c r="C286" s="126" t="s">
        <v>4399</v>
      </c>
      <c r="D286" s="127" t="s">
        <v>2505</v>
      </c>
      <c r="E286" s="128" t="s">
        <v>2529</v>
      </c>
      <c r="F286" s="129" t="s">
        <v>454</v>
      </c>
      <c r="G286" s="129" t="s">
        <v>454</v>
      </c>
      <c r="H286" s="130" t="s">
        <v>454</v>
      </c>
      <c r="I286" s="125" t="s">
        <v>2215</v>
      </c>
      <c r="J286" s="125" t="s">
        <v>211</v>
      </c>
      <c r="K286" s="125">
        <v>544</v>
      </c>
      <c r="L286" s="126">
        <v>544</v>
      </c>
      <c r="M286" s="129" t="s">
        <v>2507</v>
      </c>
      <c r="N286" s="131">
        <v>2477513.1236893502</v>
      </c>
      <c r="O286" s="131">
        <v>536869.56521739101</v>
      </c>
      <c r="P286" s="124">
        <v>3014000</v>
      </c>
      <c r="Q286" s="132">
        <f t="shared" si="28"/>
        <v>697930.43478260841</v>
      </c>
      <c r="R286" s="132">
        <f t="shared" si="30"/>
        <v>3175443.5584719586</v>
      </c>
      <c r="S286" s="133">
        <f t="shared" si="29"/>
        <v>3175400</v>
      </c>
      <c r="T286" s="133">
        <f t="shared" si="31"/>
        <v>127017.74233887835</v>
      </c>
      <c r="U286" s="133">
        <f t="shared" si="32"/>
        <v>3302461.3008108372</v>
      </c>
      <c r="V286" s="133">
        <f t="shared" si="33"/>
        <v>3302400</v>
      </c>
      <c r="W286" s="133">
        <f t="shared" si="34"/>
        <v>3302400</v>
      </c>
      <c r="X286" s="133"/>
      <c r="Y286" s="134" t="s">
        <v>10</v>
      </c>
      <c r="Z286" s="122" t="s">
        <v>2272</v>
      </c>
      <c r="AA286" s="122" t="s">
        <v>2472</v>
      </c>
      <c r="AB286" s="122" t="s">
        <v>2273</v>
      </c>
      <c r="AC286" s="123">
        <v>43294</v>
      </c>
    </row>
    <row r="287" spans="1:29" x14ac:dyDescent="0.35">
      <c r="A287" s="124">
        <v>279</v>
      </c>
      <c r="B287" s="125" t="s">
        <v>455</v>
      </c>
      <c r="C287" s="126" t="s">
        <v>4400</v>
      </c>
      <c r="D287" s="127" t="s">
        <v>2505</v>
      </c>
      <c r="E287" s="128" t="s">
        <v>2531</v>
      </c>
      <c r="F287" s="129" t="s">
        <v>456</v>
      </c>
      <c r="G287" s="129" t="s">
        <v>456</v>
      </c>
      <c r="H287" s="130" t="s">
        <v>456</v>
      </c>
      <c r="I287" s="125" t="s">
        <v>2215</v>
      </c>
      <c r="J287" s="125" t="s">
        <v>9</v>
      </c>
      <c r="K287" s="125">
        <v>544</v>
      </c>
      <c r="L287" s="126">
        <v>544</v>
      </c>
      <c r="M287" s="129" t="s">
        <v>2507</v>
      </c>
      <c r="N287" s="131">
        <v>2477513.1236893502</v>
      </c>
      <c r="O287" s="131">
        <v>536869.56521739101</v>
      </c>
      <c r="P287" s="124">
        <v>3014000</v>
      </c>
      <c r="Q287" s="132">
        <f t="shared" si="28"/>
        <v>697930.43478260841</v>
      </c>
      <c r="R287" s="132">
        <f t="shared" si="30"/>
        <v>3175443.5584719586</v>
      </c>
      <c r="S287" s="133">
        <f t="shared" si="29"/>
        <v>3175400</v>
      </c>
      <c r="T287" s="133">
        <f t="shared" si="31"/>
        <v>127017.74233887835</v>
      </c>
      <c r="U287" s="133">
        <f t="shared" si="32"/>
        <v>3302461.3008108372</v>
      </c>
      <c r="V287" s="133">
        <f t="shared" si="33"/>
        <v>3302400</v>
      </c>
      <c r="W287" s="133">
        <f t="shared" si="34"/>
        <v>3302400</v>
      </c>
      <c r="X287" s="133"/>
      <c r="Y287" s="134" t="s">
        <v>10</v>
      </c>
      <c r="Z287" s="122" t="s">
        <v>2272</v>
      </c>
      <c r="AA287" s="122" t="s">
        <v>2472</v>
      </c>
      <c r="AB287" s="122" t="s">
        <v>2273</v>
      </c>
      <c r="AC287" s="123">
        <v>43294</v>
      </c>
    </row>
    <row r="288" spans="1:29" x14ac:dyDescent="0.35">
      <c r="A288" s="124">
        <v>280</v>
      </c>
      <c r="B288" s="125" t="s">
        <v>457</v>
      </c>
      <c r="C288" s="126" t="s">
        <v>4401</v>
      </c>
      <c r="D288" s="127" t="s">
        <v>2505</v>
      </c>
      <c r="E288" s="128" t="s">
        <v>2533</v>
      </c>
      <c r="F288" s="129" t="s">
        <v>458</v>
      </c>
      <c r="G288" s="129" t="s">
        <v>458</v>
      </c>
      <c r="H288" s="130" t="s">
        <v>458</v>
      </c>
      <c r="I288" s="125" t="s">
        <v>2215</v>
      </c>
      <c r="J288" s="125" t="s">
        <v>9</v>
      </c>
      <c r="K288" s="125">
        <v>544</v>
      </c>
      <c r="L288" s="126">
        <v>544</v>
      </c>
      <c r="M288" s="129" t="s">
        <v>2507</v>
      </c>
      <c r="N288" s="131">
        <v>2477513.1236893502</v>
      </c>
      <c r="O288" s="131">
        <v>536869.56521739101</v>
      </c>
      <c r="P288" s="124">
        <v>3014000</v>
      </c>
      <c r="Q288" s="132">
        <f t="shared" si="28"/>
        <v>697930.43478260841</v>
      </c>
      <c r="R288" s="132">
        <f t="shared" si="30"/>
        <v>3175443.5584719586</v>
      </c>
      <c r="S288" s="133">
        <f t="shared" si="29"/>
        <v>3175400</v>
      </c>
      <c r="T288" s="133">
        <f t="shared" si="31"/>
        <v>127017.74233887835</v>
      </c>
      <c r="U288" s="133">
        <f t="shared" si="32"/>
        <v>3302461.3008108372</v>
      </c>
      <c r="V288" s="133">
        <f t="shared" si="33"/>
        <v>3302400</v>
      </c>
      <c r="W288" s="133">
        <f t="shared" si="34"/>
        <v>3302400</v>
      </c>
      <c r="X288" s="133"/>
      <c r="Y288" s="134" t="s">
        <v>10</v>
      </c>
      <c r="Z288" s="122" t="s">
        <v>2272</v>
      </c>
      <c r="AA288" s="122" t="s">
        <v>2472</v>
      </c>
      <c r="AB288" s="122" t="s">
        <v>2273</v>
      </c>
      <c r="AC288" s="123">
        <v>43294</v>
      </c>
    </row>
    <row r="289" spans="1:29" x14ac:dyDescent="0.35">
      <c r="A289" s="124">
        <v>281</v>
      </c>
      <c r="B289" s="125" t="s">
        <v>459</v>
      </c>
      <c r="C289" s="126" t="s">
        <v>4402</v>
      </c>
      <c r="D289" s="127" t="s">
        <v>2505</v>
      </c>
      <c r="E289" s="128" t="s">
        <v>2535</v>
      </c>
      <c r="F289" s="129" t="s">
        <v>460</v>
      </c>
      <c r="G289" s="129" t="s">
        <v>460</v>
      </c>
      <c r="H289" s="130" t="s">
        <v>460</v>
      </c>
      <c r="I289" s="125" t="s">
        <v>2215</v>
      </c>
      <c r="J289" s="125" t="s">
        <v>14</v>
      </c>
      <c r="K289" s="125">
        <v>544</v>
      </c>
      <c r="L289" s="126">
        <v>544</v>
      </c>
      <c r="M289" s="129" t="s">
        <v>2507</v>
      </c>
      <c r="N289" s="131">
        <v>2477513.1236893502</v>
      </c>
      <c r="O289" s="131">
        <v>536869.56521739101</v>
      </c>
      <c r="P289" s="124">
        <v>3014000</v>
      </c>
      <c r="Q289" s="132">
        <f t="shared" si="28"/>
        <v>697930.43478260841</v>
      </c>
      <c r="R289" s="132">
        <f t="shared" si="30"/>
        <v>3175443.5584719586</v>
      </c>
      <c r="S289" s="133">
        <f t="shared" si="29"/>
        <v>3175400</v>
      </c>
      <c r="T289" s="133">
        <f t="shared" si="31"/>
        <v>127017.74233887835</v>
      </c>
      <c r="U289" s="133">
        <f t="shared" si="32"/>
        <v>3302461.3008108372</v>
      </c>
      <c r="V289" s="133">
        <f t="shared" si="33"/>
        <v>3302400</v>
      </c>
      <c r="W289" s="133">
        <f t="shared" si="34"/>
        <v>3302400</v>
      </c>
      <c r="X289" s="133"/>
      <c r="Y289" s="134" t="s">
        <v>10</v>
      </c>
      <c r="Z289" s="122" t="s">
        <v>2272</v>
      </c>
      <c r="AA289" s="122" t="s">
        <v>2472</v>
      </c>
      <c r="AB289" s="122" t="s">
        <v>2273</v>
      </c>
      <c r="AC289" s="123">
        <v>43294</v>
      </c>
    </row>
    <row r="290" spans="1:29" x14ac:dyDescent="0.35">
      <c r="A290" s="124">
        <v>282</v>
      </c>
      <c r="B290" s="125" t="s">
        <v>461</v>
      </c>
      <c r="C290" s="126" t="s">
        <v>4403</v>
      </c>
      <c r="D290" s="127" t="s">
        <v>2505</v>
      </c>
      <c r="E290" s="128" t="s">
        <v>2537</v>
      </c>
      <c r="F290" s="129" t="s">
        <v>462</v>
      </c>
      <c r="G290" s="129" t="s">
        <v>462</v>
      </c>
      <c r="H290" s="130" t="s">
        <v>462</v>
      </c>
      <c r="I290" s="125" t="s">
        <v>2215</v>
      </c>
      <c r="J290" s="125" t="s">
        <v>9</v>
      </c>
      <c r="K290" s="125">
        <v>544</v>
      </c>
      <c r="L290" s="126">
        <v>544</v>
      </c>
      <c r="M290" s="129" t="s">
        <v>2507</v>
      </c>
      <c r="N290" s="131">
        <v>2477513.1236893502</v>
      </c>
      <c r="O290" s="131">
        <v>536869.56521739101</v>
      </c>
      <c r="P290" s="124">
        <v>3014000</v>
      </c>
      <c r="Q290" s="132">
        <f t="shared" si="28"/>
        <v>697930.43478260841</v>
      </c>
      <c r="R290" s="132">
        <f t="shared" si="30"/>
        <v>3175443.5584719586</v>
      </c>
      <c r="S290" s="133">
        <f t="shared" si="29"/>
        <v>3175400</v>
      </c>
      <c r="T290" s="133">
        <f t="shared" si="31"/>
        <v>127017.74233887835</v>
      </c>
      <c r="U290" s="133">
        <f t="shared" si="32"/>
        <v>3302461.3008108372</v>
      </c>
      <c r="V290" s="133">
        <f t="shared" si="33"/>
        <v>3302400</v>
      </c>
      <c r="W290" s="133">
        <f t="shared" si="34"/>
        <v>3302400</v>
      </c>
      <c r="X290" s="133"/>
      <c r="Y290" s="134" t="s">
        <v>10</v>
      </c>
      <c r="Z290" s="122" t="s">
        <v>2272</v>
      </c>
      <c r="AA290" s="122" t="s">
        <v>2472</v>
      </c>
      <c r="AB290" s="122" t="s">
        <v>2273</v>
      </c>
      <c r="AC290" s="123">
        <v>43294</v>
      </c>
    </row>
    <row r="291" spans="1:29" x14ac:dyDescent="0.35">
      <c r="A291" s="124">
        <v>283</v>
      </c>
      <c r="B291" s="125" t="s">
        <v>463</v>
      </c>
      <c r="C291" s="126" t="s">
        <v>4404</v>
      </c>
      <c r="D291" s="127" t="s">
        <v>2505</v>
      </c>
      <c r="E291" s="128" t="s">
        <v>2539</v>
      </c>
      <c r="F291" s="129" t="s">
        <v>464</v>
      </c>
      <c r="G291" s="129" t="s">
        <v>464</v>
      </c>
      <c r="H291" s="130" t="s">
        <v>464</v>
      </c>
      <c r="I291" s="125" t="s">
        <v>2215</v>
      </c>
      <c r="J291" s="125" t="s">
        <v>14</v>
      </c>
      <c r="K291" s="125">
        <v>544</v>
      </c>
      <c r="L291" s="126">
        <v>544</v>
      </c>
      <c r="M291" s="129" t="s">
        <v>2507</v>
      </c>
      <c r="N291" s="131">
        <v>2477513.1236893502</v>
      </c>
      <c r="O291" s="131">
        <v>536869.56521739101</v>
      </c>
      <c r="P291" s="124">
        <v>3014000</v>
      </c>
      <c r="Q291" s="132">
        <f t="shared" si="28"/>
        <v>697930.43478260841</v>
      </c>
      <c r="R291" s="132">
        <f t="shared" si="30"/>
        <v>3175443.5584719586</v>
      </c>
      <c r="S291" s="133">
        <f t="shared" si="29"/>
        <v>3175400</v>
      </c>
      <c r="T291" s="133">
        <f t="shared" si="31"/>
        <v>127017.74233887835</v>
      </c>
      <c r="U291" s="133">
        <f t="shared" si="32"/>
        <v>3302461.3008108372</v>
      </c>
      <c r="V291" s="133">
        <f t="shared" si="33"/>
        <v>3302400</v>
      </c>
      <c r="W291" s="133">
        <f t="shared" si="34"/>
        <v>3302400</v>
      </c>
      <c r="X291" s="133"/>
      <c r="Y291" s="134" t="s">
        <v>10</v>
      </c>
      <c r="Z291" s="122" t="s">
        <v>2272</v>
      </c>
      <c r="AA291" s="122" t="s">
        <v>2472</v>
      </c>
      <c r="AB291" s="122" t="s">
        <v>2273</v>
      </c>
      <c r="AC291" s="123">
        <v>43294</v>
      </c>
    </row>
    <row r="292" spans="1:29" x14ac:dyDescent="0.35">
      <c r="A292" s="124">
        <v>284</v>
      </c>
      <c r="B292" s="125" t="s">
        <v>465</v>
      </c>
      <c r="C292" s="126" t="s">
        <v>4405</v>
      </c>
      <c r="D292" s="127" t="s">
        <v>2505</v>
      </c>
      <c r="E292" s="128" t="s">
        <v>2541</v>
      </c>
      <c r="F292" s="129" t="s">
        <v>466</v>
      </c>
      <c r="G292" s="129" t="s">
        <v>466</v>
      </c>
      <c r="H292" s="130" t="s">
        <v>466</v>
      </c>
      <c r="I292" s="125" t="s">
        <v>2234</v>
      </c>
      <c r="J292" s="125" t="s">
        <v>9</v>
      </c>
      <c r="K292" s="125">
        <v>544</v>
      </c>
      <c r="L292" s="126">
        <v>544</v>
      </c>
      <c r="M292" s="129" t="s">
        <v>2507</v>
      </c>
      <c r="N292" s="131">
        <v>2477513.1236893502</v>
      </c>
      <c r="O292" s="131">
        <v>536869.56521739101</v>
      </c>
      <c r="P292" s="124">
        <v>3014000</v>
      </c>
      <c r="Q292" s="132">
        <f t="shared" si="28"/>
        <v>697930.43478260841</v>
      </c>
      <c r="R292" s="132">
        <f t="shared" si="30"/>
        <v>3175443.5584719586</v>
      </c>
      <c r="S292" s="133">
        <f t="shared" si="29"/>
        <v>3175400</v>
      </c>
      <c r="T292" s="133">
        <f t="shared" si="31"/>
        <v>127017.74233887835</v>
      </c>
      <c r="U292" s="133">
        <f t="shared" si="32"/>
        <v>3302461.3008108372</v>
      </c>
      <c r="V292" s="133">
        <f t="shared" si="33"/>
        <v>3302400</v>
      </c>
      <c r="W292" s="133">
        <f t="shared" si="34"/>
        <v>3302400</v>
      </c>
      <c r="X292" s="133"/>
      <c r="Y292" s="134" t="s">
        <v>10</v>
      </c>
      <c r="Z292" s="122" t="s">
        <v>2272</v>
      </c>
      <c r="AA292" s="122" t="s">
        <v>2472</v>
      </c>
      <c r="AB292" s="122" t="s">
        <v>2273</v>
      </c>
      <c r="AC292" s="123">
        <v>43294</v>
      </c>
    </row>
    <row r="293" spans="1:29" x14ac:dyDescent="0.35">
      <c r="A293" s="124">
        <v>285</v>
      </c>
      <c r="B293" s="125" t="s">
        <v>467</v>
      </c>
      <c r="C293" s="126" t="s">
        <v>4406</v>
      </c>
      <c r="D293" s="127" t="s">
        <v>2505</v>
      </c>
      <c r="E293" s="128" t="s">
        <v>2543</v>
      </c>
      <c r="F293" s="129" t="s">
        <v>468</v>
      </c>
      <c r="G293" s="129" t="s">
        <v>468</v>
      </c>
      <c r="H293" s="130" t="s">
        <v>468</v>
      </c>
      <c r="I293" s="125" t="s">
        <v>2215</v>
      </c>
      <c r="J293" s="125" t="s">
        <v>9</v>
      </c>
      <c r="K293" s="125">
        <v>544</v>
      </c>
      <c r="L293" s="126">
        <v>544</v>
      </c>
      <c r="M293" s="129" t="s">
        <v>2507</v>
      </c>
      <c r="N293" s="131">
        <v>2477513.1236893502</v>
      </c>
      <c r="O293" s="131">
        <v>536869.56521739101</v>
      </c>
      <c r="P293" s="124">
        <v>3014000</v>
      </c>
      <c r="Q293" s="132">
        <f t="shared" si="28"/>
        <v>697930.43478260841</v>
      </c>
      <c r="R293" s="132">
        <f t="shared" si="30"/>
        <v>3175443.5584719586</v>
      </c>
      <c r="S293" s="133">
        <f t="shared" si="29"/>
        <v>3175400</v>
      </c>
      <c r="T293" s="133">
        <f t="shared" si="31"/>
        <v>127017.74233887835</v>
      </c>
      <c r="U293" s="133">
        <f t="shared" si="32"/>
        <v>3302461.3008108372</v>
      </c>
      <c r="V293" s="133">
        <f t="shared" si="33"/>
        <v>3302400</v>
      </c>
      <c r="W293" s="133">
        <f t="shared" si="34"/>
        <v>3302400</v>
      </c>
      <c r="X293" s="133"/>
      <c r="Y293" s="134" t="s">
        <v>10</v>
      </c>
      <c r="Z293" s="122" t="s">
        <v>2272</v>
      </c>
      <c r="AA293" s="122" t="s">
        <v>2472</v>
      </c>
      <c r="AB293" s="122" t="s">
        <v>2273</v>
      </c>
      <c r="AC293" s="123">
        <v>43294</v>
      </c>
    </row>
    <row r="294" spans="1:29" x14ac:dyDescent="0.35">
      <c r="A294" s="124">
        <v>286</v>
      </c>
      <c r="B294" s="125" t="s">
        <v>469</v>
      </c>
      <c r="C294" s="126" t="s">
        <v>4407</v>
      </c>
      <c r="D294" s="127" t="s">
        <v>2505</v>
      </c>
      <c r="E294" s="128" t="s">
        <v>2545</v>
      </c>
      <c r="F294" s="129" t="s">
        <v>470</v>
      </c>
      <c r="G294" s="129" t="s">
        <v>470</v>
      </c>
      <c r="H294" s="130" t="s">
        <v>470</v>
      </c>
      <c r="I294" s="125" t="s">
        <v>2215</v>
      </c>
      <c r="J294" s="125" t="s">
        <v>9</v>
      </c>
      <c r="K294" s="125">
        <v>544</v>
      </c>
      <c r="L294" s="126">
        <v>544</v>
      </c>
      <c r="M294" s="129" t="s">
        <v>2507</v>
      </c>
      <c r="N294" s="131">
        <v>2477513.1236893502</v>
      </c>
      <c r="O294" s="131">
        <v>536869.56521739101</v>
      </c>
      <c r="P294" s="124">
        <v>3014000</v>
      </c>
      <c r="Q294" s="132">
        <f t="shared" si="28"/>
        <v>697930.43478260841</v>
      </c>
      <c r="R294" s="132">
        <f t="shared" si="30"/>
        <v>3175443.5584719586</v>
      </c>
      <c r="S294" s="133">
        <f t="shared" si="29"/>
        <v>3175400</v>
      </c>
      <c r="T294" s="133">
        <f t="shared" si="31"/>
        <v>127017.74233887835</v>
      </c>
      <c r="U294" s="133">
        <f t="shared" si="32"/>
        <v>3302461.3008108372</v>
      </c>
      <c r="V294" s="133">
        <f t="shared" si="33"/>
        <v>3302400</v>
      </c>
      <c r="W294" s="133">
        <f t="shared" si="34"/>
        <v>3302400</v>
      </c>
      <c r="X294" s="133"/>
      <c r="Y294" s="134" t="s">
        <v>10</v>
      </c>
      <c r="Z294" s="122" t="s">
        <v>2272</v>
      </c>
      <c r="AA294" s="122" t="s">
        <v>2472</v>
      </c>
      <c r="AB294" s="122" t="s">
        <v>2273</v>
      </c>
      <c r="AC294" s="123">
        <v>43294</v>
      </c>
    </row>
    <row r="295" spans="1:29" x14ac:dyDescent="0.35">
      <c r="A295" s="124">
        <v>287</v>
      </c>
      <c r="B295" s="125" t="s">
        <v>471</v>
      </c>
      <c r="C295" s="126" t="s">
        <v>4408</v>
      </c>
      <c r="D295" s="127" t="s">
        <v>2505</v>
      </c>
      <c r="E295" s="128" t="s">
        <v>2547</v>
      </c>
      <c r="F295" s="129" t="s">
        <v>472</v>
      </c>
      <c r="G295" s="129" t="s">
        <v>472</v>
      </c>
      <c r="H295" s="130" t="s">
        <v>472</v>
      </c>
      <c r="I295" s="125" t="s">
        <v>2215</v>
      </c>
      <c r="J295" s="125" t="s">
        <v>9</v>
      </c>
      <c r="K295" s="125">
        <v>544</v>
      </c>
      <c r="L295" s="126">
        <v>544</v>
      </c>
      <c r="M295" s="129" t="s">
        <v>2507</v>
      </c>
      <c r="N295" s="131">
        <v>2477513.1236893502</v>
      </c>
      <c r="O295" s="131">
        <v>536869.56521739101</v>
      </c>
      <c r="P295" s="124">
        <v>3014000</v>
      </c>
      <c r="Q295" s="132">
        <f t="shared" si="28"/>
        <v>697930.43478260841</v>
      </c>
      <c r="R295" s="132">
        <f t="shared" si="30"/>
        <v>3175443.5584719586</v>
      </c>
      <c r="S295" s="133">
        <f t="shared" si="29"/>
        <v>3175400</v>
      </c>
      <c r="T295" s="133">
        <f t="shared" si="31"/>
        <v>127017.74233887835</v>
      </c>
      <c r="U295" s="133">
        <f t="shared" si="32"/>
        <v>3302461.3008108372</v>
      </c>
      <c r="V295" s="133">
        <f t="shared" si="33"/>
        <v>3302400</v>
      </c>
      <c r="W295" s="133">
        <f t="shared" si="34"/>
        <v>3302400</v>
      </c>
      <c r="X295" s="133"/>
      <c r="Y295" s="134" t="s">
        <v>10</v>
      </c>
      <c r="Z295" s="122" t="s">
        <v>2272</v>
      </c>
      <c r="AA295" s="122" t="s">
        <v>2472</v>
      </c>
      <c r="AB295" s="122" t="s">
        <v>2273</v>
      </c>
      <c r="AC295" s="123">
        <v>43294</v>
      </c>
    </row>
    <row r="296" spans="1:29" x14ac:dyDescent="0.35">
      <c r="A296" s="124">
        <v>288</v>
      </c>
      <c r="B296" s="125" t="s">
        <v>473</v>
      </c>
      <c r="C296" s="126" t="s">
        <v>4409</v>
      </c>
      <c r="D296" s="127" t="s">
        <v>2505</v>
      </c>
      <c r="E296" s="128" t="s">
        <v>2549</v>
      </c>
      <c r="F296" s="129" t="s">
        <v>474</v>
      </c>
      <c r="G296" s="129" t="s">
        <v>474</v>
      </c>
      <c r="H296" s="130" t="s">
        <v>474</v>
      </c>
      <c r="I296" s="125" t="s">
        <v>2215</v>
      </c>
      <c r="J296" s="125" t="s">
        <v>9</v>
      </c>
      <c r="K296" s="125">
        <v>544</v>
      </c>
      <c r="L296" s="126">
        <v>544</v>
      </c>
      <c r="M296" s="129" t="s">
        <v>2507</v>
      </c>
      <c r="N296" s="131">
        <v>2477513.1236893502</v>
      </c>
      <c r="O296" s="131">
        <v>536869.56521739101</v>
      </c>
      <c r="P296" s="124">
        <v>3014000</v>
      </c>
      <c r="Q296" s="132">
        <f t="shared" si="28"/>
        <v>697930.43478260841</v>
      </c>
      <c r="R296" s="132">
        <f t="shared" si="30"/>
        <v>3175443.5584719586</v>
      </c>
      <c r="S296" s="133">
        <f t="shared" si="29"/>
        <v>3175400</v>
      </c>
      <c r="T296" s="133">
        <f t="shared" si="31"/>
        <v>127017.74233887835</v>
      </c>
      <c r="U296" s="133">
        <f t="shared" si="32"/>
        <v>3302461.3008108372</v>
      </c>
      <c r="V296" s="133">
        <f t="shared" si="33"/>
        <v>3302400</v>
      </c>
      <c r="W296" s="133">
        <f t="shared" si="34"/>
        <v>3302400</v>
      </c>
      <c r="X296" s="133"/>
      <c r="Y296" s="134" t="s">
        <v>10</v>
      </c>
      <c r="Z296" s="122" t="s">
        <v>2272</v>
      </c>
      <c r="AA296" s="122" t="s">
        <v>2472</v>
      </c>
      <c r="AB296" s="122" t="s">
        <v>2273</v>
      </c>
      <c r="AC296" s="123">
        <v>43294</v>
      </c>
    </row>
    <row r="297" spans="1:29" ht="33" x14ac:dyDescent="0.35">
      <c r="A297" s="124">
        <v>289</v>
      </c>
      <c r="B297" s="125" t="s">
        <v>475</v>
      </c>
      <c r="C297" s="126" t="s">
        <v>4410</v>
      </c>
      <c r="D297" s="127" t="s">
        <v>2505</v>
      </c>
      <c r="E297" s="128" t="s">
        <v>2551</v>
      </c>
      <c r="F297" s="129" t="s">
        <v>476</v>
      </c>
      <c r="G297" s="129" t="s">
        <v>476</v>
      </c>
      <c r="H297" s="130" t="s">
        <v>476</v>
      </c>
      <c r="I297" s="125" t="s">
        <v>2234</v>
      </c>
      <c r="J297" s="125" t="s">
        <v>9</v>
      </c>
      <c r="K297" s="125">
        <v>544</v>
      </c>
      <c r="L297" s="126">
        <v>544</v>
      </c>
      <c r="M297" s="129" t="s">
        <v>2507</v>
      </c>
      <c r="N297" s="131">
        <v>2477513.1236893502</v>
      </c>
      <c r="O297" s="131">
        <v>536869.56521739101</v>
      </c>
      <c r="P297" s="124">
        <v>3014000</v>
      </c>
      <c r="Q297" s="132">
        <f t="shared" si="28"/>
        <v>697930.43478260841</v>
      </c>
      <c r="R297" s="132">
        <f t="shared" si="30"/>
        <v>3175443.5584719586</v>
      </c>
      <c r="S297" s="133">
        <f t="shared" si="29"/>
        <v>3175400</v>
      </c>
      <c r="T297" s="133">
        <f t="shared" si="31"/>
        <v>127017.74233887835</v>
      </c>
      <c r="U297" s="133">
        <f t="shared" si="32"/>
        <v>3302461.3008108372</v>
      </c>
      <c r="V297" s="133">
        <f t="shared" si="33"/>
        <v>3302400</v>
      </c>
      <c r="W297" s="133">
        <f t="shared" si="34"/>
        <v>3302400</v>
      </c>
      <c r="X297" s="133"/>
      <c r="Y297" s="134" t="s">
        <v>10</v>
      </c>
      <c r="Z297" s="122" t="s">
        <v>2320</v>
      </c>
      <c r="AA297" s="122" t="s">
        <v>2472</v>
      </c>
      <c r="AB297" s="122" t="s">
        <v>2218</v>
      </c>
      <c r="AC297" s="123">
        <v>43294</v>
      </c>
    </row>
    <row r="298" spans="1:29" x14ac:dyDescent="0.35">
      <c r="A298" s="124">
        <v>290</v>
      </c>
      <c r="B298" s="125" t="s">
        <v>477</v>
      </c>
      <c r="C298" s="126" t="s">
        <v>4411</v>
      </c>
      <c r="D298" s="127" t="s">
        <v>2505</v>
      </c>
      <c r="E298" s="128" t="s">
        <v>2553</v>
      </c>
      <c r="F298" s="129" t="s">
        <v>478</v>
      </c>
      <c r="G298" s="129" t="s">
        <v>478</v>
      </c>
      <c r="H298" s="130" t="s">
        <v>478</v>
      </c>
      <c r="I298" s="125" t="s">
        <v>2215</v>
      </c>
      <c r="J298" s="125" t="s">
        <v>9</v>
      </c>
      <c r="K298" s="125">
        <v>544</v>
      </c>
      <c r="L298" s="126">
        <v>544</v>
      </c>
      <c r="M298" s="129" t="s">
        <v>2507</v>
      </c>
      <c r="N298" s="131">
        <v>2477513.1236893502</v>
      </c>
      <c r="O298" s="131">
        <v>536869.56521739101</v>
      </c>
      <c r="P298" s="124">
        <v>3014000</v>
      </c>
      <c r="Q298" s="132">
        <f t="shared" si="28"/>
        <v>697930.43478260841</v>
      </c>
      <c r="R298" s="132">
        <f t="shared" si="30"/>
        <v>3175443.5584719586</v>
      </c>
      <c r="S298" s="133">
        <f t="shared" si="29"/>
        <v>3175400</v>
      </c>
      <c r="T298" s="133">
        <f t="shared" si="31"/>
        <v>127017.74233887835</v>
      </c>
      <c r="U298" s="133">
        <f t="shared" si="32"/>
        <v>3302461.3008108372</v>
      </c>
      <c r="V298" s="133">
        <f t="shared" si="33"/>
        <v>3302400</v>
      </c>
      <c r="W298" s="133">
        <f t="shared" si="34"/>
        <v>3302400</v>
      </c>
      <c r="X298" s="133"/>
      <c r="Y298" s="134" t="s">
        <v>10</v>
      </c>
      <c r="Z298" s="122" t="s">
        <v>2320</v>
      </c>
      <c r="AA298" s="122" t="s">
        <v>2472</v>
      </c>
      <c r="AB298" s="122" t="s">
        <v>2218</v>
      </c>
      <c r="AC298" s="123">
        <v>43294</v>
      </c>
    </row>
    <row r="299" spans="1:29" x14ac:dyDescent="0.35">
      <c r="A299" s="124">
        <v>291</v>
      </c>
      <c r="B299" s="125" t="s">
        <v>479</v>
      </c>
      <c r="C299" s="126" t="s">
        <v>4412</v>
      </c>
      <c r="D299" s="127" t="s">
        <v>2505</v>
      </c>
      <c r="E299" s="128" t="s">
        <v>2555</v>
      </c>
      <c r="F299" s="129" t="s">
        <v>480</v>
      </c>
      <c r="G299" s="129" t="s">
        <v>480</v>
      </c>
      <c r="H299" s="130" t="s">
        <v>480</v>
      </c>
      <c r="I299" s="125" t="s">
        <v>2215</v>
      </c>
      <c r="J299" s="125" t="s">
        <v>9</v>
      </c>
      <c r="K299" s="125">
        <v>544</v>
      </c>
      <c r="L299" s="126">
        <v>544</v>
      </c>
      <c r="M299" s="129" t="s">
        <v>2507</v>
      </c>
      <c r="N299" s="131">
        <v>2477513.1236893502</v>
      </c>
      <c r="O299" s="131">
        <v>536869.56521739101</v>
      </c>
      <c r="P299" s="124">
        <v>3014000</v>
      </c>
      <c r="Q299" s="132">
        <f t="shared" si="28"/>
        <v>697930.43478260841</v>
      </c>
      <c r="R299" s="132">
        <f t="shared" si="30"/>
        <v>3175443.5584719586</v>
      </c>
      <c r="S299" s="133">
        <f t="shared" si="29"/>
        <v>3175400</v>
      </c>
      <c r="T299" s="133">
        <f t="shared" si="31"/>
        <v>127017.74233887835</v>
      </c>
      <c r="U299" s="133">
        <f t="shared" si="32"/>
        <v>3302461.3008108372</v>
      </c>
      <c r="V299" s="133">
        <f t="shared" si="33"/>
        <v>3302400</v>
      </c>
      <c r="W299" s="133">
        <f t="shared" si="34"/>
        <v>3302400</v>
      </c>
      <c r="X299" s="133"/>
      <c r="Y299" s="134" t="s">
        <v>10</v>
      </c>
      <c r="Z299" s="122" t="s">
        <v>2320</v>
      </c>
      <c r="AA299" s="122" t="s">
        <v>2472</v>
      </c>
      <c r="AB299" s="122" t="s">
        <v>2218</v>
      </c>
      <c r="AC299" s="123">
        <v>43294</v>
      </c>
    </row>
    <row r="300" spans="1:29" ht="49.5" x14ac:dyDescent="0.35">
      <c r="A300" s="124">
        <v>292</v>
      </c>
      <c r="B300" s="125" t="s">
        <v>481</v>
      </c>
      <c r="C300" s="126" t="s">
        <v>4413</v>
      </c>
      <c r="D300" s="127" t="s">
        <v>2505</v>
      </c>
      <c r="E300" s="128" t="s">
        <v>2557</v>
      </c>
      <c r="F300" s="129" t="s">
        <v>482</v>
      </c>
      <c r="G300" s="129" t="s">
        <v>482</v>
      </c>
      <c r="H300" s="130" t="s">
        <v>482</v>
      </c>
      <c r="I300" s="125" t="s">
        <v>2215</v>
      </c>
      <c r="J300" s="125" t="s">
        <v>14</v>
      </c>
      <c r="K300" s="125">
        <v>544</v>
      </c>
      <c r="L300" s="126">
        <v>544</v>
      </c>
      <c r="M300" s="129" t="s">
        <v>2507</v>
      </c>
      <c r="N300" s="131">
        <v>2477513.1236893502</v>
      </c>
      <c r="O300" s="131">
        <v>536869.56521739101</v>
      </c>
      <c r="P300" s="124">
        <v>3014000</v>
      </c>
      <c r="Q300" s="132">
        <f t="shared" si="28"/>
        <v>697930.43478260841</v>
      </c>
      <c r="R300" s="132">
        <f t="shared" si="30"/>
        <v>3175443.5584719586</v>
      </c>
      <c r="S300" s="133">
        <f t="shared" si="29"/>
        <v>3175400</v>
      </c>
      <c r="T300" s="133">
        <f t="shared" si="31"/>
        <v>127017.74233887835</v>
      </c>
      <c r="U300" s="133">
        <f t="shared" si="32"/>
        <v>3302461.3008108372</v>
      </c>
      <c r="V300" s="133">
        <f t="shared" si="33"/>
        <v>3302400</v>
      </c>
      <c r="W300" s="133">
        <f t="shared" si="34"/>
        <v>3302400</v>
      </c>
      <c r="X300" s="133"/>
      <c r="Y300" s="134" t="s">
        <v>10</v>
      </c>
      <c r="Z300" s="122" t="s">
        <v>2251</v>
      </c>
      <c r="AA300" s="122" t="s">
        <v>2472</v>
      </c>
      <c r="AB300" s="122" t="s">
        <v>2253</v>
      </c>
      <c r="AC300" s="123">
        <v>43294</v>
      </c>
    </row>
    <row r="301" spans="1:29" ht="33" x14ac:dyDescent="0.35">
      <c r="A301" s="124">
        <v>293</v>
      </c>
      <c r="B301" s="125" t="s">
        <v>483</v>
      </c>
      <c r="C301" s="126" t="s">
        <v>4414</v>
      </c>
      <c r="D301" s="127" t="s">
        <v>2505</v>
      </c>
      <c r="E301" s="128" t="s">
        <v>2559</v>
      </c>
      <c r="F301" s="129" t="s">
        <v>484</v>
      </c>
      <c r="G301" s="129" t="s">
        <v>484</v>
      </c>
      <c r="H301" s="130" t="s">
        <v>484</v>
      </c>
      <c r="I301" s="125" t="s">
        <v>2215</v>
      </c>
      <c r="J301" s="125" t="s">
        <v>14</v>
      </c>
      <c r="K301" s="125">
        <v>544</v>
      </c>
      <c r="L301" s="126">
        <v>544</v>
      </c>
      <c r="M301" s="129" t="s">
        <v>2507</v>
      </c>
      <c r="N301" s="131">
        <v>2477513.1236893502</v>
      </c>
      <c r="O301" s="131">
        <v>536869.56521739101</v>
      </c>
      <c r="P301" s="124">
        <v>3014000</v>
      </c>
      <c r="Q301" s="132">
        <f t="shared" si="28"/>
        <v>697930.43478260841</v>
      </c>
      <c r="R301" s="132">
        <f t="shared" si="30"/>
        <v>3175443.5584719586</v>
      </c>
      <c r="S301" s="133">
        <f t="shared" si="29"/>
        <v>3175400</v>
      </c>
      <c r="T301" s="133">
        <f t="shared" si="31"/>
        <v>127017.74233887835</v>
      </c>
      <c r="U301" s="133">
        <f t="shared" si="32"/>
        <v>3302461.3008108372</v>
      </c>
      <c r="V301" s="133">
        <f t="shared" si="33"/>
        <v>3302400</v>
      </c>
      <c r="W301" s="133">
        <f t="shared" si="34"/>
        <v>3302400</v>
      </c>
      <c r="X301" s="133"/>
      <c r="Y301" s="134" t="s">
        <v>10</v>
      </c>
      <c r="Z301" s="122" t="s">
        <v>2251</v>
      </c>
      <c r="AA301" s="122" t="s">
        <v>2472</v>
      </c>
      <c r="AB301" s="122" t="s">
        <v>2253</v>
      </c>
      <c r="AC301" s="123">
        <v>43294</v>
      </c>
    </row>
    <row r="302" spans="1:29" ht="33" x14ac:dyDescent="0.35">
      <c r="A302" s="124">
        <v>294</v>
      </c>
      <c r="B302" s="125" t="s">
        <v>485</v>
      </c>
      <c r="C302" s="126" t="s">
        <v>4415</v>
      </c>
      <c r="D302" s="127" t="s">
        <v>2505</v>
      </c>
      <c r="E302" s="128" t="s">
        <v>2561</v>
      </c>
      <c r="F302" s="129" t="s">
        <v>486</v>
      </c>
      <c r="G302" s="129" t="s">
        <v>486</v>
      </c>
      <c r="H302" s="130" t="s">
        <v>486</v>
      </c>
      <c r="I302" s="125" t="s">
        <v>2215</v>
      </c>
      <c r="J302" s="125" t="s">
        <v>14</v>
      </c>
      <c r="K302" s="125">
        <v>544</v>
      </c>
      <c r="L302" s="126">
        <v>544</v>
      </c>
      <c r="M302" s="129" t="s">
        <v>2507</v>
      </c>
      <c r="N302" s="131">
        <v>2477513.1236893502</v>
      </c>
      <c r="O302" s="131">
        <v>536869.56521739101</v>
      </c>
      <c r="P302" s="124">
        <v>3014000</v>
      </c>
      <c r="Q302" s="132">
        <f t="shared" si="28"/>
        <v>697930.43478260841</v>
      </c>
      <c r="R302" s="132">
        <f t="shared" si="30"/>
        <v>3175443.5584719586</v>
      </c>
      <c r="S302" s="133">
        <f t="shared" si="29"/>
        <v>3175400</v>
      </c>
      <c r="T302" s="133">
        <f t="shared" si="31"/>
        <v>127017.74233887835</v>
      </c>
      <c r="U302" s="133">
        <f t="shared" si="32"/>
        <v>3302461.3008108372</v>
      </c>
      <c r="V302" s="133">
        <f t="shared" si="33"/>
        <v>3302400</v>
      </c>
      <c r="W302" s="133">
        <f t="shared" si="34"/>
        <v>3302400</v>
      </c>
      <c r="X302" s="133"/>
      <c r="Y302" s="134" t="s">
        <v>10</v>
      </c>
      <c r="Z302" s="122" t="s">
        <v>2251</v>
      </c>
      <c r="AA302" s="122" t="s">
        <v>2472</v>
      </c>
      <c r="AB302" s="122" t="s">
        <v>2253</v>
      </c>
      <c r="AC302" s="123">
        <v>43294</v>
      </c>
    </row>
    <row r="303" spans="1:29" x14ac:dyDescent="0.35">
      <c r="A303" s="124">
        <v>295</v>
      </c>
      <c r="B303" s="125" t="s">
        <v>487</v>
      </c>
      <c r="C303" s="126" t="s">
        <v>4416</v>
      </c>
      <c r="D303" s="127" t="s">
        <v>2505</v>
      </c>
      <c r="E303" s="128" t="s">
        <v>2563</v>
      </c>
      <c r="F303" s="129" t="s">
        <v>448</v>
      </c>
      <c r="G303" s="129" t="s">
        <v>448</v>
      </c>
      <c r="H303" s="130" t="s">
        <v>448</v>
      </c>
      <c r="I303" s="125" t="s">
        <v>2215</v>
      </c>
      <c r="J303" s="125" t="s">
        <v>14</v>
      </c>
      <c r="K303" s="125">
        <v>544</v>
      </c>
      <c r="L303" s="126">
        <v>544</v>
      </c>
      <c r="M303" s="129" t="s">
        <v>2507</v>
      </c>
      <c r="N303" s="131">
        <v>2477513.1236893502</v>
      </c>
      <c r="O303" s="131">
        <v>536869.56521739101</v>
      </c>
      <c r="P303" s="124">
        <v>3014000</v>
      </c>
      <c r="Q303" s="132">
        <f t="shared" si="28"/>
        <v>697930.43478260841</v>
      </c>
      <c r="R303" s="132">
        <f t="shared" si="30"/>
        <v>3175443.5584719586</v>
      </c>
      <c r="S303" s="133">
        <f t="shared" si="29"/>
        <v>3175400</v>
      </c>
      <c r="T303" s="133">
        <f t="shared" si="31"/>
        <v>127017.74233887835</v>
      </c>
      <c r="U303" s="133">
        <f t="shared" si="32"/>
        <v>3302461.3008108372</v>
      </c>
      <c r="V303" s="133">
        <f t="shared" si="33"/>
        <v>3302400</v>
      </c>
      <c r="W303" s="133">
        <f t="shared" si="34"/>
        <v>3302400</v>
      </c>
      <c r="X303" s="133"/>
      <c r="Y303" s="134" t="s">
        <v>10</v>
      </c>
      <c r="Z303" s="122" t="s">
        <v>2216</v>
      </c>
      <c r="AA303" s="122" t="s">
        <v>2472</v>
      </c>
      <c r="AB303" s="122" t="s">
        <v>2218</v>
      </c>
      <c r="AC303" s="123">
        <v>43294</v>
      </c>
    </row>
    <row r="304" spans="1:29" x14ac:dyDescent="0.35">
      <c r="A304" s="124">
        <v>296</v>
      </c>
      <c r="B304" s="125" t="s">
        <v>488</v>
      </c>
      <c r="C304" s="126" t="s">
        <v>4417</v>
      </c>
      <c r="D304" s="127" t="s">
        <v>2505</v>
      </c>
      <c r="E304" s="128" t="s">
        <v>2565</v>
      </c>
      <c r="F304" s="129" t="s">
        <v>438</v>
      </c>
      <c r="G304" s="129" t="s">
        <v>438</v>
      </c>
      <c r="H304" s="130" t="s">
        <v>438</v>
      </c>
      <c r="I304" s="125" t="s">
        <v>2281</v>
      </c>
      <c r="J304" s="125" t="s">
        <v>14</v>
      </c>
      <c r="K304" s="125">
        <v>544</v>
      </c>
      <c r="L304" s="126">
        <v>544</v>
      </c>
      <c r="M304" s="129" t="s">
        <v>2507</v>
      </c>
      <c r="N304" s="131">
        <v>2477513.1236893502</v>
      </c>
      <c r="O304" s="131">
        <v>536869.56521739101</v>
      </c>
      <c r="P304" s="124">
        <v>3014000</v>
      </c>
      <c r="Q304" s="132">
        <f t="shared" si="28"/>
        <v>697930.43478260841</v>
      </c>
      <c r="R304" s="132">
        <f t="shared" si="30"/>
        <v>3175443.5584719586</v>
      </c>
      <c r="S304" s="133">
        <f t="shared" si="29"/>
        <v>3175400</v>
      </c>
      <c r="T304" s="133">
        <f t="shared" si="31"/>
        <v>127017.74233887835</v>
      </c>
      <c r="U304" s="133">
        <f t="shared" si="32"/>
        <v>3302461.3008108372</v>
      </c>
      <c r="V304" s="133">
        <f t="shared" si="33"/>
        <v>3302400</v>
      </c>
      <c r="W304" s="133">
        <f t="shared" si="34"/>
        <v>3302400</v>
      </c>
      <c r="X304" s="133"/>
      <c r="Y304" s="134" t="s">
        <v>10</v>
      </c>
      <c r="Z304" s="122" t="s">
        <v>2216</v>
      </c>
      <c r="AA304" s="122" t="s">
        <v>2472</v>
      </c>
      <c r="AB304" s="122" t="s">
        <v>2218</v>
      </c>
      <c r="AC304" s="123">
        <v>43294</v>
      </c>
    </row>
    <row r="305" spans="1:29" x14ac:dyDescent="0.35">
      <c r="A305" s="124">
        <v>297</v>
      </c>
      <c r="B305" s="125" t="s">
        <v>489</v>
      </c>
      <c r="C305" s="126" t="s">
        <v>4418</v>
      </c>
      <c r="D305" s="127" t="s">
        <v>2505</v>
      </c>
      <c r="E305" s="128" t="s">
        <v>2567</v>
      </c>
      <c r="F305" s="129" t="s">
        <v>434</v>
      </c>
      <c r="G305" s="129" t="s">
        <v>434</v>
      </c>
      <c r="H305" s="130" t="s">
        <v>434</v>
      </c>
      <c r="I305" s="125" t="s">
        <v>2215</v>
      </c>
      <c r="J305" s="125" t="s">
        <v>14</v>
      </c>
      <c r="K305" s="125">
        <v>544</v>
      </c>
      <c r="L305" s="126">
        <v>544</v>
      </c>
      <c r="M305" s="129" t="s">
        <v>2507</v>
      </c>
      <c r="N305" s="131">
        <v>2477513.1236893502</v>
      </c>
      <c r="O305" s="131">
        <v>536869.56521739101</v>
      </c>
      <c r="P305" s="124">
        <v>3014000</v>
      </c>
      <c r="Q305" s="132">
        <f t="shared" si="28"/>
        <v>697930.43478260841</v>
      </c>
      <c r="R305" s="132">
        <f t="shared" si="30"/>
        <v>3175443.5584719586</v>
      </c>
      <c r="S305" s="133">
        <f t="shared" si="29"/>
        <v>3175400</v>
      </c>
      <c r="T305" s="133">
        <f t="shared" si="31"/>
        <v>127017.74233887835</v>
      </c>
      <c r="U305" s="133">
        <f t="shared" si="32"/>
        <v>3302461.3008108372</v>
      </c>
      <c r="V305" s="133">
        <f t="shared" si="33"/>
        <v>3302400</v>
      </c>
      <c r="W305" s="133">
        <f t="shared" si="34"/>
        <v>3302400</v>
      </c>
      <c r="X305" s="133"/>
      <c r="Y305" s="134" t="s">
        <v>10</v>
      </c>
      <c r="Z305" s="122" t="s">
        <v>2216</v>
      </c>
      <c r="AA305" s="122" t="s">
        <v>2472</v>
      </c>
      <c r="AB305" s="122" t="s">
        <v>2218</v>
      </c>
      <c r="AC305" s="123">
        <v>43294</v>
      </c>
    </row>
    <row r="306" spans="1:29" x14ac:dyDescent="0.35">
      <c r="A306" s="124">
        <v>298</v>
      </c>
      <c r="B306" s="125" t="s">
        <v>490</v>
      </c>
      <c r="C306" s="126" t="s">
        <v>4419</v>
      </c>
      <c r="D306" s="127" t="s">
        <v>2505</v>
      </c>
      <c r="E306" s="128" t="s">
        <v>2569</v>
      </c>
      <c r="F306" s="129" t="s">
        <v>436</v>
      </c>
      <c r="G306" s="129" t="s">
        <v>436</v>
      </c>
      <c r="H306" s="130" t="s">
        <v>436</v>
      </c>
      <c r="I306" s="125" t="s">
        <v>2215</v>
      </c>
      <c r="J306" s="125" t="s">
        <v>14</v>
      </c>
      <c r="K306" s="125">
        <v>544</v>
      </c>
      <c r="L306" s="126">
        <v>544</v>
      </c>
      <c r="M306" s="129" t="s">
        <v>2507</v>
      </c>
      <c r="N306" s="131">
        <v>2477513.1236893502</v>
      </c>
      <c r="O306" s="131">
        <v>536869.56521739101</v>
      </c>
      <c r="P306" s="124">
        <v>3014000</v>
      </c>
      <c r="Q306" s="132">
        <f t="shared" si="28"/>
        <v>697930.43478260841</v>
      </c>
      <c r="R306" s="132">
        <f t="shared" si="30"/>
        <v>3175443.5584719586</v>
      </c>
      <c r="S306" s="133">
        <f t="shared" si="29"/>
        <v>3175400</v>
      </c>
      <c r="T306" s="133">
        <f t="shared" si="31"/>
        <v>127017.74233887835</v>
      </c>
      <c r="U306" s="133">
        <f t="shared" si="32"/>
        <v>3302461.3008108372</v>
      </c>
      <c r="V306" s="133">
        <f t="shared" si="33"/>
        <v>3302400</v>
      </c>
      <c r="W306" s="133">
        <f t="shared" si="34"/>
        <v>3302400</v>
      </c>
      <c r="X306" s="133"/>
      <c r="Y306" s="134" t="s">
        <v>10</v>
      </c>
      <c r="Z306" s="122" t="s">
        <v>2216</v>
      </c>
      <c r="AA306" s="122" t="s">
        <v>2472</v>
      </c>
      <c r="AB306" s="122" t="s">
        <v>2218</v>
      </c>
      <c r="AC306" s="123">
        <v>43294</v>
      </c>
    </row>
    <row r="307" spans="1:29" x14ac:dyDescent="0.35">
      <c r="A307" s="124">
        <v>299</v>
      </c>
      <c r="B307" s="125" t="s">
        <v>491</v>
      </c>
      <c r="C307" s="126" t="s">
        <v>4420</v>
      </c>
      <c r="D307" s="127" t="s">
        <v>2505</v>
      </c>
      <c r="E307" s="128" t="s">
        <v>2571</v>
      </c>
      <c r="F307" s="129" t="s">
        <v>492</v>
      </c>
      <c r="G307" s="129" t="s">
        <v>492</v>
      </c>
      <c r="H307" s="130" t="s">
        <v>492</v>
      </c>
      <c r="I307" s="125" t="s">
        <v>2215</v>
      </c>
      <c r="J307" s="125" t="s">
        <v>14</v>
      </c>
      <c r="K307" s="125">
        <v>544</v>
      </c>
      <c r="L307" s="126">
        <v>544</v>
      </c>
      <c r="M307" s="129" t="s">
        <v>2507</v>
      </c>
      <c r="N307" s="131">
        <v>2477513.1236893502</v>
      </c>
      <c r="O307" s="131">
        <v>536869.56521739101</v>
      </c>
      <c r="P307" s="124">
        <v>3014000</v>
      </c>
      <c r="Q307" s="132">
        <f t="shared" si="28"/>
        <v>697930.43478260841</v>
      </c>
      <c r="R307" s="132">
        <f t="shared" si="30"/>
        <v>3175443.5584719586</v>
      </c>
      <c r="S307" s="133">
        <f t="shared" si="29"/>
        <v>3175400</v>
      </c>
      <c r="T307" s="133">
        <f t="shared" si="31"/>
        <v>127017.74233887835</v>
      </c>
      <c r="U307" s="133">
        <f t="shared" si="32"/>
        <v>3302461.3008108372</v>
      </c>
      <c r="V307" s="133">
        <f t="shared" si="33"/>
        <v>3302400</v>
      </c>
      <c r="W307" s="133">
        <f t="shared" si="34"/>
        <v>3302400</v>
      </c>
      <c r="X307" s="133"/>
      <c r="Y307" s="134" t="s">
        <v>10</v>
      </c>
      <c r="Z307" s="122" t="s">
        <v>2216</v>
      </c>
      <c r="AA307" s="122" t="s">
        <v>2472</v>
      </c>
      <c r="AB307" s="122" t="s">
        <v>2226</v>
      </c>
      <c r="AC307" s="123">
        <v>43294</v>
      </c>
    </row>
    <row r="308" spans="1:29" x14ac:dyDescent="0.35">
      <c r="A308" s="124">
        <v>300</v>
      </c>
      <c r="B308" s="125" t="s">
        <v>493</v>
      </c>
      <c r="C308" s="126" t="s">
        <v>4421</v>
      </c>
      <c r="D308" s="127" t="s">
        <v>2505</v>
      </c>
      <c r="E308" s="128" t="s">
        <v>2573</v>
      </c>
      <c r="F308" s="129" t="s">
        <v>494</v>
      </c>
      <c r="G308" s="129" t="s">
        <v>494</v>
      </c>
      <c r="H308" s="130" t="s">
        <v>494</v>
      </c>
      <c r="I308" s="125" t="s">
        <v>2215</v>
      </c>
      <c r="J308" s="125" t="s">
        <v>14</v>
      </c>
      <c r="K308" s="125">
        <v>544</v>
      </c>
      <c r="L308" s="126">
        <v>544</v>
      </c>
      <c r="M308" s="129" t="s">
        <v>2507</v>
      </c>
      <c r="N308" s="131">
        <v>2477513.1236893502</v>
      </c>
      <c r="O308" s="131">
        <v>536869.56521739101</v>
      </c>
      <c r="P308" s="124">
        <v>3014000</v>
      </c>
      <c r="Q308" s="132">
        <f t="shared" si="28"/>
        <v>697930.43478260841</v>
      </c>
      <c r="R308" s="132">
        <f t="shared" si="30"/>
        <v>3175443.5584719586</v>
      </c>
      <c r="S308" s="133">
        <f t="shared" si="29"/>
        <v>3175400</v>
      </c>
      <c r="T308" s="133">
        <f t="shared" si="31"/>
        <v>127017.74233887835</v>
      </c>
      <c r="U308" s="133">
        <f t="shared" si="32"/>
        <v>3302461.3008108372</v>
      </c>
      <c r="V308" s="133">
        <f t="shared" si="33"/>
        <v>3302400</v>
      </c>
      <c r="W308" s="133">
        <f t="shared" si="34"/>
        <v>3302400</v>
      </c>
      <c r="X308" s="133"/>
      <c r="Y308" s="134" t="s">
        <v>10</v>
      </c>
      <c r="Z308" s="122" t="s">
        <v>2216</v>
      </c>
      <c r="AA308" s="122" t="s">
        <v>2472</v>
      </c>
      <c r="AB308" s="122" t="s">
        <v>2218</v>
      </c>
      <c r="AC308" s="123">
        <v>43294</v>
      </c>
    </row>
    <row r="309" spans="1:29" x14ac:dyDescent="0.35">
      <c r="A309" s="124">
        <v>301</v>
      </c>
      <c r="B309" s="125" t="s">
        <v>495</v>
      </c>
      <c r="C309" s="126" t="s">
        <v>4422</v>
      </c>
      <c r="D309" s="127" t="s">
        <v>2505</v>
      </c>
      <c r="E309" s="128" t="s">
        <v>2575</v>
      </c>
      <c r="F309" s="129" t="s">
        <v>496</v>
      </c>
      <c r="G309" s="129" t="s">
        <v>496</v>
      </c>
      <c r="H309" s="130" t="s">
        <v>496</v>
      </c>
      <c r="I309" s="125" t="s">
        <v>2215</v>
      </c>
      <c r="J309" s="125" t="s">
        <v>14</v>
      </c>
      <c r="K309" s="125">
        <v>544</v>
      </c>
      <c r="L309" s="126">
        <v>544</v>
      </c>
      <c r="M309" s="129" t="s">
        <v>2507</v>
      </c>
      <c r="N309" s="131">
        <v>2477513.1236893502</v>
      </c>
      <c r="O309" s="131">
        <v>536869.56521739101</v>
      </c>
      <c r="P309" s="124">
        <v>3014000</v>
      </c>
      <c r="Q309" s="132">
        <f t="shared" si="28"/>
        <v>697930.43478260841</v>
      </c>
      <c r="R309" s="132">
        <f t="shared" si="30"/>
        <v>3175443.5584719586</v>
      </c>
      <c r="S309" s="133">
        <f t="shared" si="29"/>
        <v>3175400</v>
      </c>
      <c r="T309" s="133">
        <f t="shared" si="31"/>
        <v>127017.74233887835</v>
      </c>
      <c r="U309" s="133">
        <f t="shared" si="32"/>
        <v>3302461.3008108372</v>
      </c>
      <c r="V309" s="133">
        <f t="shared" si="33"/>
        <v>3302400</v>
      </c>
      <c r="W309" s="133">
        <f t="shared" si="34"/>
        <v>3302400</v>
      </c>
      <c r="X309" s="133"/>
      <c r="Y309" s="134" t="s">
        <v>10</v>
      </c>
      <c r="Z309" s="122" t="s">
        <v>2216</v>
      </c>
      <c r="AA309" s="122" t="s">
        <v>2472</v>
      </c>
      <c r="AB309" s="122" t="s">
        <v>2218</v>
      </c>
      <c r="AC309" s="123">
        <v>43294</v>
      </c>
    </row>
    <row r="310" spans="1:29" ht="33" x14ac:dyDescent="0.35">
      <c r="A310" s="124">
        <v>302</v>
      </c>
      <c r="B310" s="125" t="s">
        <v>497</v>
      </c>
      <c r="C310" s="126" t="s">
        <v>4423</v>
      </c>
      <c r="D310" s="127" t="s">
        <v>2982</v>
      </c>
      <c r="E310" s="128" t="s">
        <v>2983</v>
      </c>
      <c r="F310" s="129" t="s">
        <v>498</v>
      </c>
      <c r="G310" s="129" t="s">
        <v>498</v>
      </c>
      <c r="H310" s="130" t="s">
        <v>498</v>
      </c>
      <c r="I310" s="125" t="s">
        <v>2215</v>
      </c>
      <c r="J310" s="125" t="s">
        <v>14</v>
      </c>
      <c r="K310" s="125">
        <v>558</v>
      </c>
      <c r="L310" s="126">
        <v>558</v>
      </c>
      <c r="M310" s="129" t="s">
        <v>2984</v>
      </c>
      <c r="N310" s="131">
        <v>2643718.1676088502</v>
      </c>
      <c r="O310" s="131">
        <v>718434.78260869603</v>
      </c>
      <c r="P310" s="124">
        <v>3362000</v>
      </c>
      <c r="Q310" s="132">
        <f t="shared" si="28"/>
        <v>933965.21739130479</v>
      </c>
      <c r="R310" s="132">
        <f t="shared" si="30"/>
        <v>3577683.3850001548</v>
      </c>
      <c r="S310" s="133">
        <f t="shared" si="29"/>
        <v>3577600</v>
      </c>
      <c r="T310" s="133">
        <f t="shared" si="31"/>
        <v>143107.33540000621</v>
      </c>
      <c r="U310" s="133">
        <f t="shared" si="32"/>
        <v>3720790.7204001611</v>
      </c>
      <c r="V310" s="133">
        <f t="shared" si="33"/>
        <v>3720700</v>
      </c>
      <c r="W310" s="133">
        <f t="shared" si="34"/>
        <v>3720700</v>
      </c>
      <c r="X310" s="133"/>
      <c r="Y310" s="134" t="s">
        <v>499</v>
      </c>
      <c r="Z310" s="122" t="s">
        <v>2272</v>
      </c>
      <c r="AA310" s="122" t="s">
        <v>2472</v>
      </c>
      <c r="AB310" s="122" t="s">
        <v>2273</v>
      </c>
      <c r="AC310" s="123">
        <v>43294</v>
      </c>
    </row>
    <row r="311" spans="1:29" ht="33" x14ac:dyDescent="0.35">
      <c r="A311" s="124">
        <v>303</v>
      </c>
      <c r="B311" s="125" t="s">
        <v>500</v>
      </c>
      <c r="C311" s="126" t="s">
        <v>4424</v>
      </c>
      <c r="D311" s="127" t="s">
        <v>2982</v>
      </c>
      <c r="E311" s="128" t="s">
        <v>2986</v>
      </c>
      <c r="F311" s="129" t="s">
        <v>501</v>
      </c>
      <c r="G311" s="129" t="s">
        <v>501</v>
      </c>
      <c r="H311" s="130" t="s">
        <v>501</v>
      </c>
      <c r="I311" s="125" t="s">
        <v>2215</v>
      </c>
      <c r="J311" s="125" t="s">
        <v>9</v>
      </c>
      <c r="K311" s="125">
        <v>558</v>
      </c>
      <c r="L311" s="126">
        <v>558</v>
      </c>
      <c r="M311" s="129" t="s">
        <v>2984</v>
      </c>
      <c r="N311" s="131">
        <v>2643718.1676088502</v>
      </c>
      <c r="O311" s="131">
        <v>718434.78260869603</v>
      </c>
      <c r="P311" s="124">
        <v>3362000</v>
      </c>
      <c r="Q311" s="132">
        <f t="shared" si="28"/>
        <v>933965.21739130479</v>
      </c>
      <c r="R311" s="132">
        <f t="shared" si="30"/>
        <v>3577683.3850001548</v>
      </c>
      <c r="S311" s="133">
        <f t="shared" si="29"/>
        <v>3577600</v>
      </c>
      <c r="T311" s="133">
        <f t="shared" si="31"/>
        <v>143107.33540000621</v>
      </c>
      <c r="U311" s="133">
        <f t="shared" si="32"/>
        <v>3720790.7204001611</v>
      </c>
      <c r="V311" s="133">
        <f t="shared" si="33"/>
        <v>3720700</v>
      </c>
      <c r="W311" s="133">
        <f t="shared" si="34"/>
        <v>3720700</v>
      </c>
      <c r="X311" s="133"/>
      <c r="Y311" s="134" t="s">
        <v>499</v>
      </c>
      <c r="Z311" s="122" t="s">
        <v>2272</v>
      </c>
      <c r="AA311" s="122" t="s">
        <v>2472</v>
      </c>
      <c r="AB311" s="122" t="s">
        <v>2273</v>
      </c>
      <c r="AC311" s="123">
        <v>43294</v>
      </c>
    </row>
    <row r="312" spans="1:29" ht="33" x14ac:dyDescent="0.35">
      <c r="A312" s="124">
        <v>304</v>
      </c>
      <c r="B312" s="125" t="s">
        <v>502</v>
      </c>
      <c r="C312" s="126" t="s">
        <v>4425</v>
      </c>
      <c r="D312" s="127" t="s">
        <v>2982</v>
      </c>
      <c r="E312" s="128" t="s">
        <v>2988</v>
      </c>
      <c r="F312" s="129" t="s">
        <v>503</v>
      </c>
      <c r="G312" s="129" t="s">
        <v>503</v>
      </c>
      <c r="H312" s="130" t="s">
        <v>503</v>
      </c>
      <c r="I312" s="125" t="s">
        <v>2215</v>
      </c>
      <c r="J312" s="125" t="s">
        <v>14</v>
      </c>
      <c r="K312" s="125">
        <v>558</v>
      </c>
      <c r="L312" s="126">
        <v>558</v>
      </c>
      <c r="M312" s="129" t="s">
        <v>2984</v>
      </c>
      <c r="N312" s="131">
        <v>2643718.1676088502</v>
      </c>
      <c r="O312" s="131">
        <v>718434.78260869603</v>
      </c>
      <c r="P312" s="124">
        <v>3362000</v>
      </c>
      <c r="Q312" s="132">
        <f t="shared" si="28"/>
        <v>933965.21739130479</v>
      </c>
      <c r="R312" s="132">
        <f t="shared" si="30"/>
        <v>3577683.3850001548</v>
      </c>
      <c r="S312" s="133">
        <f t="shared" si="29"/>
        <v>3577600</v>
      </c>
      <c r="T312" s="133">
        <f t="shared" si="31"/>
        <v>143107.33540000621</v>
      </c>
      <c r="U312" s="133">
        <f t="shared" si="32"/>
        <v>3720790.7204001611</v>
      </c>
      <c r="V312" s="133">
        <f t="shared" si="33"/>
        <v>3720700</v>
      </c>
      <c r="W312" s="133">
        <f t="shared" si="34"/>
        <v>3720700</v>
      </c>
      <c r="X312" s="133"/>
      <c r="Y312" s="134" t="s">
        <v>499</v>
      </c>
      <c r="Z312" s="122" t="s">
        <v>2272</v>
      </c>
      <c r="AA312" s="122" t="s">
        <v>2472</v>
      </c>
      <c r="AB312" s="122" t="s">
        <v>2273</v>
      </c>
      <c r="AC312" s="123">
        <v>43294</v>
      </c>
    </row>
    <row r="313" spans="1:29" ht="33" x14ac:dyDescent="0.35">
      <c r="A313" s="124">
        <v>305</v>
      </c>
      <c r="B313" s="125" t="s">
        <v>504</v>
      </c>
      <c r="C313" s="126" t="s">
        <v>4426</v>
      </c>
      <c r="D313" s="127" t="s">
        <v>2982</v>
      </c>
      <c r="E313" s="128" t="s">
        <v>2990</v>
      </c>
      <c r="F313" s="129" t="s">
        <v>505</v>
      </c>
      <c r="G313" s="129" t="s">
        <v>505</v>
      </c>
      <c r="H313" s="130" t="s">
        <v>505</v>
      </c>
      <c r="I313" s="125" t="s">
        <v>2215</v>
      </c>
      <c r="J313" s="125" t="s">
        <v>14</v>
      </c>
      <c r="K313" s="125">
        <v>558</v>
      </c>
      <c r="L313" s="126">
        <v>558</v>
      </c>
      <c r="M313" s="129" t="s">
        <v>2984</v>
      </c>
      <c r="N313" s="131">
        <v>2643718.1676088502</v>
      </c>
      <c r="O313" s="131">
        <v>718434.78260869603</v>
      </c>
      <c r="P313" s="124">
        <v>3362000</v>
      </c>
      <c r="Q313" s="132">
        <f t="shared" si="28"/>
        <v>933965.21739130479</v>
      </c>
      <c r="R313" s="132">
        <f t="shared" si="30"/>
        <v>3577683.3850001548</v>
      </c>
      <c r="S313" s="133">
        <f t="shared" si="29"/>
        <v>3577600</v>
      </c>
      <c r="T313" s="133">
        <f t="shared" si="31"/>
        <v>143107.33540000621</v>
      </c>
      <c r="U313" s="133">
        <f t="shared" si="32"/>
        <v>3720790.7204001611</v>
      </c>
      <c r="V313" s="133">
        <f t="shared" si="33"/>
        <v>3720700</v>
      </c>
      <c r="W313" s="133">
        <f t="shared" si="34"/>
        <v>3720700</v>
      </c>
      <c r="X313" s="133"/>
      <c r="Y313" s="134" t="s">
        <v>499</v>
      </c>
      <c r="Z313" s="122" t="s">
        <v>2272</v>
      </c>
      <c r="AA313" s="122" t="s">
        <v>2472</v>
      </c>
      <c r="AB313" s="122" t="s">
        <v>2273</v>
      </c>
      <c r="AC313" s="123">
        <v>43294</v>
      </c>
    </row>
    <row r="314" spans="1:29" ht="33" x14ac:dyDescent="0.35">
      <c r="A314" s="124">
        <v>306</v>
      </c>
      <c r="B314" s="125" t="s">
        <v>506</v>
      </c>
      <c r="C314" s="126" t="s">
        <v>4427</v>
      </c>
      <c r="D314" s="127" t="s">
        <v>2982</v>
      </c>
      <c r="E314" s="128" t="s">
        <v>2992</v>
      </c>
      <c r="F314" s="129" t="s">
        <v>507</v>
      </c>
      <c r="G314" s="129" t="s">
        <v>507</v>
      </c>
      <c r="H314" s="130" t="s">
        <v>507</v>
      </c>
      <c r="I314" s="125" t="s">
        <v>2215</v>
      </c>
      <c r="J314" s="125" t="s">
        <v>14</v>
      </c>
      <c r="K314" s="125">
        <v>558</v>
      </c>
      <c r="L314" s="126">
        <v>558</v>
      </c>
      <c r="M314" s="129" t="s">
        <v>2984</v>
      </c>
      <c r="N314" s="131">
        <v>2643718.1676088502</v>
      </c>
      <c r="O314" s="131">
        <v>718434.78260869603</v>
      </c>
      <c r="P314" s="124">
        <v>3362000</v>
      </c>
      <c r="Q314" s="132">
        <f t="shared" si="28"/>
        <v>933965.21739130479</v>
      </c>
      <c r="R314" s="132">
        <f t="shared" si="30"/>
        <v>3577683.3850001548</v>
      </c>
      <c r="S314" s="133">
        <f t="shared" si="29"/>
        <v>3577600</v>
      </c>
      <c r="T314" s="133">
        <f t="shared" si="31"/>
        <v>143107.33540000621</v>
      </c>
      <c r="U314" s="133">
        <f t="shared" si="32"/>
        <v>3720790.7204001611</v>
      </c>
      <c r="V314" s="133">
        <f t="shared" si="33"/>
        <v>3720700</v>
      </c>
      <c r="W314" s="133">
        <f t="shared" si="34"/>
        <v>3720700</v>
      </c>
      <c r="X314" s="133"/>
      <c r="Y314" s="134" t="s">
        <v>499</v>
      </c>
      <c r="Z314" s="122" t="s">
        <v>2272</v>
      </c>
      <c r="AA314" s="122" t="s">
        <v>2472</v>
      </c>
      <c r="AB314" s="122" t="s">
        <v>2273</v>
      </c>
      <c r="AC314" s="123">
        <v>43294</v>
      </c>
    </row>
    <row r="315" spans="1:29" ht="33" x14ac:dyDescent="0.35">
      <c r="A315" s="124">
        <v>307</v>
      </c>
      <c r="B315" s="125" t="s">
        <v>508</v>
      </c>
      <c r="C315" s="126" t="s">
        <v>4428</v>
      </c>
      <c r="D315" s="127" t="s">
        <v>2982</v>
      </c>
      <c r="E315" s="128" t="s">
        <v>2994</v>
      </c>
      <c r="F315" s="129" t="s">
        <v>509</v>
      </c>
      <c r="G315" s="129" t="s">
        <v>509</v>
      </c>
      <c r="H315" s="130" t="s">
        <v>509</v>
      </c>
      <c r="I315" s="125" t="s">
        <v>2281</v>
      </c>
      <c r="J315" s="125" t="s">
        <v>14</v>
      </c>
      <c r="K315" s="125">
        <v>558</v>
      </c>
      <c r="L315" s="126">
        <v>558</v>
      </c>
      <c r="M315" s="129" t="s">
        <v>2984</v>
      </c>
      <c r="N315" s="131">
        <v>2643718.1676088502</v>
      </c>
      <c r="O315" s="131">
        <v>718434.78260869603</v>
      </c>
      <c r="P315" s="124">
        <v>3362000</v>
      </c>
      <c r="Q315" s="132">
        <f t="shared" si="28"/>
        <v>933965.21739130479</v>
      </c>
      <c r="R315" s="132">
        <f t="shared" si="30"/>
        <v>3577683.3850001548</v>
      </c>
      <c r="S315" s="133">
        <f t="shared" si="29"/>
        <v>3577600</v>
      </c>
      <c r="T315" s="133">
        <f t="shared" si="31"/>
        <v>143107.33540000621</v>
      </c>
      <c r="U315" s="133">
        <f t="shared" si="32"/>
        <v>3720790.7204001611</v>
      </c>
      <c r="V315" s="133">
        <f t="shared" si="33"/>
        <v>3720700</v>
      </c>
      <c r="W315" s="133">
        <f t="shared" si="34"/>
        <v>3720700</v>
      </c>
      <c r="X315" s="133"/>
      <c r="Y315" s="134" t="s">
        <v>499</v>
      </c>
      <c r="Z315" s="122" t="s">
        <v>2272</v>
      </c>
      <c r="AA315" s="122" t="s">
        <v>2472</v>
      </c>
      <c r="AB315" s="122" t="s">
        <v>2273</v>
      </c>
      <c r="AC315" s="123">
        <v>43294</v>
      </c>
    </row>
    <row r="316" spans="1:29" ht="33" x14ac:dyDescent="0.35">
      <c r="A316" s="124">
        <v>308</v>
      </c>
      <c r="B316" s="125" t="s">
        <v>510</v>
      </c>
      <c r="C316" s="126" t="s">
        <v>4429</v>
      </c>
      <c r="D316" s="127" t="s">
        <v>2982</v>
      </c>
      <c r="E316" s="128" t="s">
        <v>2996</v>
      </c>
      <c r="F316" s="129" t="s">
        <v>511</v>
      </c>
      <c r="G316" s="129" t="s">
        <v>511</v>
      </c>
      <c r="H316" s="130" t="s">
        <v>2997</v>
      </c>
      <c r="I316" s="125" t="s">
        <v>2234</v>
      </c>
      <c r="J316" s="125" t="s">
        <v>14</v>
      </c>
      <c r="K316" s="125">
        <v>558</v>
      </c>
      <c r="L316" s="126">
        <v>558</v>
      </c>
      <c r="M316" s="129" t="s">
        <v>2984</v>
      </c>
      <c r="N316" s="131">
        <v>2643718.1676088502</v>
      </c>
      <c r="O316" s="131">
        <v>718434.78260869603</v>
      </c>
      <c r="P316" s="124">
        <v>3362000</v>
      </c>
      <c r="Q316" s="132">
        <f t="shared" si="28"/>
        <v>933965.21739130479</v>
      </c>
      <c r="R316" s="132">
        <f t="shared" si="30"/>
        <v>3577683.3850001548</v>
      </c>
      <c r="S316" s="133">
        <f t="shared" si="29"/>
        <v>3577600</v>
      </c>
      <c r="T316" s="133">
        <f t="shared" si="31"/>
        <v>143107.33540000621</v>
      </c>
      <c r="U316" s="133">
        <f t="shared" si="32"/>
        <v>3720790.7204001611</v>
      </c>
      <c r="V316" s="133">
        <f t="shared" si="33"/>
        <v>3720700</v>
      </c>
      <c r="W316" s="133">
        <f t="shared" si="34"/>
        <v>3720700</v>
      </c>
      <c r="X316" s="133"/>
      <c r="Y316" s="134" t="s">
        <v>499</v>
      </c>
      <c r="Z316" s="122" t="s">
        <v>2320</v>
      </c>
      <c r="AA316" s="122" t="s">
        <v>2472</v>
      </c>
      <c r="AB316" s="122" t="s">
        <v>2218</v>
      </c>
      <c r="AC316" s="123">
        <v>43294</v>
      </c>
    </row>
    <row r="317" spans="1:29" ht="33" x14ac:dyDescent="0.35">
      <c r="A317" s="124">
        <v>309</v>
      </c>
      <c r="B317" s="125" t="s">
        <v>512</v>
      </c>
      <c r="C317" s="126" t="s">
        <v>4430</v>
      </c>
      <c r="D317" s="127" t="s">
        <v>2982</v>
      </c>
      <c r="E317" s="128" t="s">
        <v>2999</v>
      </c>
      <c r="F317" s="129" t="s">
        <v>513</v>
      </c>
      <c r="G317" s="129" t="s">
        <v>513</v>
      </c>
      <c r="H317" s="130" t="s">
        <v>3000</v>
      </c>
      <c r="I317" s="125" t="s">
        <v>2215</v>
      </c>
      <c r="J317" s="125" t="s">
        <v>14</v>
      </c>
      <c r="K317" s="125">
        <v>558</v>
      </c>
      <c r="L317" s="126">
        <v>558</v>
      </c>
      <c r="M317" s="129" t="s">
        <v>2984</v>
      </c>
      <c r="N317" s="131">
        <v>2643718.1676088502</v>
      </c>
      <c r="O317" s="131">
        <v>718434.78260869603</v>
      </c>
      <c r="P317" s="124">
        <v>3362000</v>
      </c>
      <c r="Q317" s="132">
        <f t="shared" si="28"/>
        <v>933965.21739130479</v>
      </c>
      <c r="R317" s="132">
        <f t="shared" si="30"/>
        <v>3577683.3850001548</v>
      </c>
      <c r="S317" s="133">
        <f t="shared" si="29"/>
        <v>3577600</v>
      </c>
      <c r="T317" s="133">
        <f t="shared" si="31"/>
        <v>143107.33540000621</v>
      </c>
      <c r="U317" s="133">
        <f t="shared" si="32"/>
        <v>3720790.7204001611</v>
      </c>
      <c r="V317" s="133">
        <f t="shared" si="33"/>
        <v>3720700</v>
      </c>
      <c r="W317" s="133">
        <f t="shared" si="34"/>
        <v>3720700</v>
      </c>
      <c r="X317" s="133"/>
      <c r="Y317" s="134" t="s">
        <v>499</v>
      </c>
      <c r="Z317" s="122" t="s">
        <v>2320</v>
      </c>
      <c r="AA317" s="122" t="s">
        <v>2472</v>
      </c>
      <c r="AB317" s="122" t="s">
        <v>2218</v>
      </c>
      <c r="AC317" s="123">
        <v>43294</v>
      </c>
    </row>
    <row r="318" spans="1:29" ht="33" x14ac:dyDescent="0.35">
      <c r="A318" s="124">
        <v>310</v>
      </c>
      <c r="B318" s="125" t="s">
        <v>514</v>
      </c>
      <c r="C318" s="126" t="s">
        <v>4431</v>
      </c>
      <c r="D318" s="127" t="s">
        <v>2982</v>
      </c>
      <c r="E318" s="128" t="s">
        <v>3002</v>
      </c>
      <c r="F318" s="129" t="s">
        <v>515</v>
      </c>
      <c r="G318" s="129" t="s">
        <v>515</v>
      </c>
      <c r="H318" s="130" t="s">
        <v>3003</v>
      </c>
      <c r="I318" s="125" t="s">
        <v>2281</v>
      </c>
      <c r="J318" s="125" t="s">
        <v>14</v>
      </c>
      <c r="K318" s="125">
        <v>558</v>
      </c>
      <c r="L318" s="126">
        <v>558</v>
      </c>
      <c r="M318" s="129" t="s">
        <v>2984</v>
      </c>
      <c r="N318" s="131">
        <v>2643718.1676088502</v>
      </c>
      <c r="O318" s="131">
        <v>718434.78260869603</v>
      </c>
      <c r="P318" s="124">
        <v>3362000</v>
      </c>
      <c r="Q318" s="132">
        <f t="shared" si="28"/>
        <v>933965.21739130479</v>
      </c>
      <c r="R318" s="132">
        <f t="shared" si="30"/>
        <v>3577683.3850001548</v>
      </c>
      <c r="S318" s="133">
        <f t="shared" si="29"/>
        <v>3577600</v>
      </c>
      <c r="T318" s="133">
        <f t="shared" si="31"/>
        <v>143107.33540000621</v>
      </c>
      <c r="U318" s="133">
        <f t="shared" si="32"/>
        <v>3720790.7204001611</v>
      </c>
      <c r="V318" s="133">
        <f t="shared" si="33"/>
        <v>3720700</v>
      </c>
      <c r="W318" s="133">
        <f t="shared" si="34"/>
        <v>3720700</v>
      </c>
      <c r="X318" s="133"/>
      <c r="Y318" s="134" t="s">
        <v>499</v>
      </c>
      <c r="Z318" s="122" t="s">
        <v>2320</v>
      </c>
      <c r="AA318" s="122" t="s">
        <v>2472</v>
      </c>
      <c r="AB318" s="122" t="s">
        <v>2218</v>
      </c>
      <c r="AC318" s="123">
        <v>43294</v>
      </c>
    </row>
    <row r="319" spans="1:29" ht="33" x14ac:dyDescent="0.35">
      <c r="A319" s="124">
        <v>311</v>
      </c>
      <c r="B319" s="125" t="s">
        <v>516</v>
      </c>
      <c r="C319" s="126" t="s">
        <v>4432</v>
      </c>
      <c r="D319" s="127" t="s">
        <v>2982</v>
      </c>
      <c r="E319" s="128" t="s">
        <v>3005</v>
      </c>
      <c r="F319" s="129" t="s">
        <v>517</v>
      </c>
      <c r="G319" s="129" t="s">
        <v>517</v>
      </c>
      <c r="H319" s="130" t="s">
        <v>3006</v>
      </c>
      <c r="I319" s="125" t="s">
        <v>2215</v>
      </c>
      <c r="J319" s="125" t="s">
        <v>14</v>
      </c>
      <c r="K319" s="125">
        <v>558</v>
      </c>
      <c r="L319" s="126">
        <v>558</v>
      </c>
      <c r="M319" s="129" t="s">
        <v>2984</v>
      </c>
      <c r="N319" s="131">
        <v>2643718.1676088502</v>
      </c>
      <c r="O319" s="131">
        <v>718434.78260869603</v>
      </c>
      <c r="P319" s="124">
        <v>3362000</v>
      </c>
      <c r="Q319" s="132">
        <f t="shared" si="28"/>
        <v>933965.21739130479</v>
      </c>
      <c r="R319" s="132">
        <f t="shared" si="30"/>
        <v>3577683.3850001548</v>
      </c>
      <c r="S319" s="133">
        <f t="shared" si="29"/>
        <v>3577600</v>
      </c>
      <c r="T319" s="133">
        <f t="shared" si="31"/>
        <v>143107.33540000621</v>
      </c>
      <c r="U319" s="133">
        <f t="shared" si="32"/>
        <v>3720790.7204001611</v>
      </c>
      <c r="V319" s="133">
        <f t="shared" si="33"/>
        <v>3720700</v>
      </c>
      <c r="W319" s="133">
        <f t="shared" si="34"/>
        <v>3720700</v>
      </c>
      <c r="X319" s="133"/>
      <c r="Y319" s="134" t="s">
        <v>499</v>
      </c>
      <c r="Z319" s="122" t="s">
        <v>2320</v>
      </c>
      <c r="AA319" s="122" t="s">
        <v>2472</v>
      </c>
      <c r="AB319" s="122" t="s">
        <v>2218</v>
      </c>
      <c r="AC319" s="123">
        <v>43294</v>
      </c>
    </row>
    <row r="320" spans="1:29" ht="33" x14ac:dyDescent="0.35">
      <c r="A320" s="124">
        <v>312</v>
      </c>
      <c r="B320" s="125" t="s">
        <v>518</v>
      </c>
      <c r="C320" s="126" t="s">
        <v>4433</v>
      </c>
      <c r="D320" s="127" t="s">
        <v>2982</v>
      </c>
      <c r="E320" s="128" t="s">
        <v>3008</v>
      </c>
      <c r="F320" s="129" t="s">
        <v>519</v>
      </c>
      <c r="G320" s="129" t="s">
        <v>519</v>
      </c>
      <c r="H320" s="130" t="s">
        <v>3009</v>
      </c>
      <c r="I320" s="125" t="s">
        <v>2215</v>
      </c>
      <c r="J320" s="125" t="s">
        <v>9</v>
      </c>
      <c r="K320" s="125">
        <v>558</v>
      </c>
      <c r="L320" s="126">
        <v>558</v>
      </c>
      <c r="M320" s="129" t="s">
        <v>2984</v>
      </c>
      <c r="N320" s="131">
        <v>2643718.1676088502</v>
      </c>
      <c r="O320" s="131">
        <v>718434.78260869603</v>
      </c>
      <c r="P320" s="124">
        <v>3362000</v>
      </c>
      <c r="Q320" s="132">
        <f t="shared" si="28"/>
        <v>933965.21739130479</v>
      </c>
      <c r="R320" s="132">
        <f t="shared" si="30"/>
        <v>3577683.3850001548</v>
      </c>
      <c r="S320" s="133">
        <f t="shared" si="29"/>
        <v>3577600</v>
      </c>
      <c r="T320" s="133">
        <f t="shared" si="31"/>
        <v>143107.33540000621</v>
      </c>
      <c r="U320" s="133">
        <f t="shared" si="32"/>
        <v>3720790.7204001611</v>
      </c>
      <c r="V320" s="133">
        <f t="shared" si="33"/>
        <v>3720700</v>
      </c>
      <c r="W320" s="133">
        <f t="shared" si="34"/>
        <v>3720700</v>
      </c>
      <c r="X320" s="133"/>
      <c r="Y320" s="134" t="s">
        <v>499</v>
      </c>
      <c r="Z320" s="122" t="s">
        <v>2320</v>
      </c>
      <c r="AA320" s="122" t="s">
        <v>2472</v>
      </c>
      <c r="AB320" s="122" t="s">
        <v>2218</v>
      </c>
      <c r="AC320" s="123">
        <v>43294</v>
      </c>
    </row>
    <row r="321" spans="1:29" ht="33" x14ac:dyDescent="0.35">
      <c r="A321" s="124">
        <v>313</v>
      </c>
      <c r="B321" s="125" t="s">
        <v>520</v>
      </c>
      <c r="C321" s="126" t="s">
        <v>4434</v>
      </c>
      <c r="D321" s="127" t="s">
        <v>2982</v>
      </c>
      <c r="E321" s="128" t="s">
        <v>3011</v>
      </c>
      <c r="F321" s="129" t="s">
        <v>521</v>
      </c>
      <c r="G321" s="129" t="s">
        <v>521</v>
      </c>
      <c r="H321" s="130" t="s">
        <v>3012</v>
      </c>
      <c r="I321" s="125" t="s">
        <v>2215</v>
      </c>
      <c r="J321" s="125" t="s">
        <v>14</v>
      </c>
      <c r="K321" s="125">
        <v>558</v>
      </c>
      <c r="L321" s="126">
        <v>558</v>
      </c>
      <c r="M321" s="129" t="s">
        <v>2984</v>
      </c>
      <c r="N321" s="131">
        <v>2643718.1676088502</v>
      </c>
      <c r="O321" s="131">
        <v>718434.78260869603</v>
      </c>
      <c r="P321" s="124">
        <v>3362000</v>
      </c>
      <c r="Q321" s="132">
        <f t="shared" si="28"/>
        <v>933965.21739130479</v>
      </c>
      <c r="R321" s="132">
        <f t="shared" si="30"/>
        <v>3577683.3850001548</v>
      </c>
      <c r="S321" s="133">
        <f t="shared" si="29"/>
        <v>3577600</v>
      </c>
      <c r="T321" s="133">
        <f t="shared" si="31"/>
        <v>143107.33540000621</v>
      </c>
      <c r="U321" s="133">
        <f t="shared" si="32"/>
        <v>3720790.7204001611</v>
      </c>
      <c r="V321" s="133">
        <f t="shared" si="33"/>
        <v>3720700</v>
      </c>
      <c r="W321" s="133">
        <f t="shared" si="34"/>
        <v>3720700</v>
      </c>
      <c r="X321" s="133"/>
      <c r="Y321" s="134" t="s">
        <v>499</v>
      </c>
      <c r="Z321" s="122" t="s">
        <v>2320</v>
      </c>
      <c r="AA321" s="122" t="s">
        <v>2472</v>
      </c>
      <c r="AB321" s="122" t="s">
        <v>2218</v>
      </c>
      <c r="AC321" s="123">
        <v>43294</v>
      </c>
    </row>
    <row r="322" spans="1:29" ht="33" x14ac:dyDescent="0.35">
      <c r="A322" s="124">
        <v>314</v>
      </c>
      <c r="B322" s="125" t="s">
        <v>522</v>
      </c>
      <c r="C322" s="126" t="s">
        <v>4435</v>
      </c>
      <c r="D322" s="127" t="s">
        <v>2982</v>
      </c>
      <c r="E322" s="128" t="s">
        <v>3014</v>
      </c>
      <c r="F322" s="129" t="s">
        <v>523</v>
      </c>
      <c r="G322" s="129" t="s">
        <v>523</v>
      </c>
      <c r="H322" s="130" t="s">
        <v>3015</v>
      </c>
      <c r="I322" s="125" t="s">
        <v>2281</v>
      </c>
      <c r="J322" s="125" t="s">
        <v>14</v>
      </c>
      <c r="K322" s="125">
        <v>558</v>
      </c>
      <c r="L322" s="126">
        <v>558</v>
      </c>
      <c r="M322" s="129" t="s">
        <v>2984</v>
      </c>
      <c r="N322" s="131">
        <v>2643718.1676088502</v>
      </c>
      <c r="O322" s="131">
        <v>718434.78260869603</v>
      </c>
      <c r="P322" s="124">
        <v>3362000</v>
      </c>
      <c r="Q322" s="132">
        <f t="shared" si="28"/>
        <v>933965.21739130479</v>
      </c>
      <c r="R322" s="132">
        <f t="shared" si="30"/>
        <v>3577683.3850001548</v>
      </c>
      <c r="S322" s="133">
        <f t="shared" si="29"/>
        <v>3577600</v>
      </c>
      <c r="T322" s="133">
        <f t="shared" si="31"/>
        <v>143107.33540000621</v>
      </c>
      <c r="U322" s="133">
        <f t="shared" si="32"/>
        <v>3720790.7204001611</v>
      </c>
      <c r="V322" s="133">
        <f t="shared" si="33"/>
        <v>3720700</v>
      </c>
      <c r="W322" s="133">
        <f t="shared" si="34"/>
        <v>3720700</v>
      </c>
      <c r="X322" s="133"/>
      <c r="Y322" s="134" t="s">
        <v>499</v>
      </c>
      <c r="Z322" s="122" t="s">
        <v>2320</v>
      </c>
      <c r="AA322" s="122" t="s">
        <v>2472</v>
      </c>
      <c r="AB322" s="122" t="s">
        <v>2218</v>
      </c>
      <c r="AC322" s="123">
        <v>43294</v>
      </c>
    </row>
    <row r="323" spans="1:29" ht="33" x14ac:dyDescent="0.35">
      <c r="A323" s="124">
        <v>315</v>
      </c>
      <c r="B323" s="125" t="s">
        <v>524</v>
      </c>
      <c r="C323" s="126" t="s">
        <v>4436</v>
      </c>
      <c r="D323" s="127" t="s">
        <v>2982</v>
      </c>
      <c r="E323" s="128" t="s">
        <v>3017</v>
      </c>
      <c r="F323" s="129" t="s">
        <v>525</v>
      </c>
      <c r="G323" s="129" t="s">
        <v>525</v>
      </c>
      <c r="H323" s="130" t="s">
        <v>3018</v>
      </c>
      <c r="I323" s="125" t="s">
        <v>2281</v>
      </c>
      <c r="J323" s="125" t="s">
        <v>14</v>
      </c>
      <c r="K323" s="125">
        <v>558</v>
      </c>
      <c r="L323" s="126">
        <v>558</v>
      </c>
      <c r="M323" s="129" t="s">
        <v>2984</v>
      </c>
      <c r="N323" s="131">
        <v>2643718.1676088502</v>
      </c>
      <c r="O323" s="131">
        <v>718434.78260869603</v>
      </c>
      <c r="P323" s="124">
        <v>3362000</v>
      </c>
      <c r="Q323" s="132">
        <f t="shared" si="28"/>
        <v>933965.21739130479</v>
      </c>
      <c r="R323" s="132">
        <f t="shared" si="30"/>
        <v>3577683.3850001548</v>
      </c>
      <c r="S323" s="133">
        <f t="shared" si="29"/>
        <v>3577600</v>
      </c>
      <c r="T323" s="133">
        <f t="shared" si="31"/>
        <v>143107.33540000621</v>
      </c>
      <c r="U323" s="133">
        <f t="shared" si="32"/>
        <v>3720790.7204001611</v>
      </c>
      <c r="V323" s="133">
        <f t="shared" si="33"/>
        <v>3720700</v>
      </c>
      <c r="W323" s="133">
        <f t="shared" si="34"/>
        <v>3720700</v>
      </c>
      <c r="X323" s="133"/>
      <c r="Y323" s="134" t="s">
        <v>499</v>
      </c>
      <c r="Z323" s="122" t="s">
        <v>2320</v>
      </c>
      <c r="AA323" s="122" t="s">
        <v>2472</v>
      </c>
      <c r="AB323" s="122" t="s">
        <v>2218</v>
      </c>
      <c r="AC323" s="123">
        <v>43294</v>
      </c>
    </row>
    <row r="324" spans="1:29" ht="33" x14ac:dyDescent="0.35">
      <c r="A324" s="124">
        <v>316</v>
      </c>
      <c r="B324" s="125" t="s">
        <v>526</v>
      </c>
      <c r="C324" s="126" t="s">
        <v>4437</v>
      </c>
      <c r="D324" s="127" t="s">
        <v>2982</v>
      </c>
      <c r="E324" s="128" t="s">
        <v>3020</v>
      </c>
      <c r="F324" s="129" t="s">
        <v>527</v>
      </c>
      <c r="G324" s="129" t="s">
        <v>527</v>
      </c>
      <c r="H324" s="130" t="s">
        <v>3021</v>
      </c>
      <c r="I324" s="125" t="s">
        <v>2281</v>
      </c>
      <c r="J324" s="125" t="s">
        <v>14</v>
      </c>
      <c r="K324" s="125">
        <v>558</v>
      </c>
      <c r="L324" s="126">
        <v>558</v>
      </c>
      <c r="M324" s="129" t="s">
        <v>2984</v>
      </c>
      <c r="N324" s="131">
        <v>2643718.1676088502</v>
      </c>
      <c r="O324" s="131">
        <v>718434.78260869603</v>
      </c>
      <c r="P324" s="124">
        <v>3362000</v>
      </c>
      <c r="Q324" s="132">
        <f t="shared" si="28"/>
        <v>933965.21739130479</v>
      </c>
      <c r="R324" s="132">
        <f t="shared" si="30"/>
        <v>3577683.3850001548</v>
      </c>
      <c r="S324" s="133">
        <f t="shared" si="29"/>
        <v>3577600</v>
      </c>
      <c r="T324" s="133">
        <f t="shared" si="31"/>
        <v>143107.33540000621</v>
      </c>
      <c r="U324" s="133">
        <f t="shared" si="32"/>
        <v>3720790.7204001611</v>
      </c>
      <c r="V324" s="133">
        <f t="shared" si="33"/>
        <v>3720700</v>
      </c>
      <c r="W324" s="133">
        <f t="shared" si="34"/>
        <v>3720700</v>
      </c>
      <c r="X324" s="133"/>
      <c r="Y324" s="134" t="s">
        <v>499</v>
      </c>
      <c r="Z324" s="122" t="s">
        <v>2320</v>
      </c>
      <c r="AA324" s="122" t="s">
        <v>2472</v>
      </c>
      <c r="AB324" s="122" t="s">
        <v>2218</v>
      </c>
      <c r="AC324" s="123">
        <v>43294</v>
      </c>
    </row>
    <row r="325" spans="1:29" ht="33" x14ac:dyDescent="0.35">
      <c r="A325" s="124">
        <v>317</v>
      </c>
      <c r="B325" s="125" t="s">
        <v>528</v>
      </c>
      <c r="C325" s="126" t="s">
        <v>4438</v>
      </c>
      <c r="D325" s="127" t="s">
        <v>2982</v>
      </c>
      <c r="E325" s="128" t="s">
        <v>3023</v>
      </c>
      <c r="F325" s="129" t="s">
        <v>529</v>
      </c>
      <c r="G325" s="129" t="s">
        <v>529</v>
      </c>
      <c r="H325" s="130" t="s">
        <v>3024</v>
      </c>
      <c r="I325" s="125" t="s">
        <v>2281</v>
      </c>
      <c r="J325" s="125" t="s">
        <v>64</v>
      </c>
      <c r="K325" s="125">
        <v>558</v>
      </c>
      <c r="L325" s="126">
        <v>558</v>
      </c>
      <c r="M325" s="129" t="s">
        <v>2984</v>
      </c>
      <c r="N325" s="131">
        <v>2643718.1676088502</v>
      </c>
      <c r="O325" s="131">
        <v>718434.78260869603</v>
      </c>
      <c r="P325" s="124">
        <v>3362000</v>
      </c>
      <c r="Q325" s="132">
        <f t="shared" si="28"/>
        <v>933965.21739130479</v>
      </c>
      <c r="R325" s="132">
        <f t="shared" si="30"/>
        <v>3577683.3850001548</v>
      </c>
      <c r="S325" s="133">
        <f t="shared" si="29"/>
        <v>3577600</v>
      </c>
      <c r="T325" s="133">
        <f t="shared" si="31"/>
        <v>143107.33540000621</v>
      </c>
      <c r="U325" s="133">
        <f t="shared" si="32"/>
        <v>3720790.7204001611</v>
      </c>
      <c r="V325" s="133">
        <f t="shared" si="33"/>
        <v>3720700</v>
      </c>
      <c r="W325" s="133">
        <f t="shared" si="34"/>
        <v>3720700</v>
      </c>
      <c r="X325" s="133"/>
      <c r="Y325" s="134" t="s">
        <v>499</v>
      </c>
      <c r="Z325" s="122" t="s">
        <v>2320</v>
      </c>
      <c r="AA325" s="122" t="s">
        <v>2472</v>
      </c>
      <c r="AB325" s="122" t="s">
        <v>2218</v>
      </c>
      <c r="AC325" s="123">
        <v>43294</v>
      </c>
    </row>
    <row r="326" spans="1:29" ht="33" x14ac:dyDescent="0.35">
      <c r="A326" s="124">
        <v>318</v>
      </c>
      <c r="B326" s="125" t="s">
        <v>530</v>
      </c>
      <c r="C326" s="126" t="s">
        <v>4439</v>
      </c>
      <c r="D326" s="127" t="s">
        <v>2982</v>
      </c>
      <c r="E326" s="128" t="s">
        <v>3026</v>
      </c>
      <c r="F326" s="129" t="s">
        <v>531</v>
      </c>
      <c r="G326" s="129" t="s">
        <v>531</v>
      </c>
      <c r="H326" s="130" t="s">
        <v>3027</v>
      </c>
      <c r="I326" s="125" t="s">
        <v>2281</v>
      </c>
      <c r="J326" s="125" t="s">
        <v>14</v>
      </c>
      <c r="K326" s="125">
        <v>558</v>
      </c>
      <c r="L326" s="126">
        <v>558</v>
      </c>
      <c r="M326" s="129" t="s">
        <v>2984</v>
      </c>
      <c r="N326" s="131">
        <v>2643718.1676088502</v>
      </c>
      <c r="O326" s="131">
        <v>718434.78260869603</v>
      </c>
      <c r="P326" s="124">
        <v>3362000</v>
      </c>
      <c r="Q326" s="132">
        <f t="shared" si="28"/>
        <v>933965.21739130479</v>
      </c>
      <c r="R326" s="132">
        <f t="shared" si="30"/>
        <v>3577683.3850001548</v>
      </c>
      <c r="S326" s="133">
        <f t="shared" si="29"/>
        <v>3577600</v>
      </c>
      <c r="T326" s="133">
        <f t="shared" si="31"/>
        <v>143107.33540000621</v>
      </c>
      <c r="U326" s="133">
        <f t="shared" si="32"/>
        <v>3720790.7204001611</v>
      </c>
      <c r="V326" s="133">
        <f t="shared" si="33"/>
        <v>3720700</v>
      </c>
      <c r="W326" s="133">
        <f t="shared" si="34"/>
        <v>3720700</v>
      </c>
      <c r="X326" s="133"/>
      <c r="Y326" s="134" t="s">
        <v>499</v>
      </c>
      <c r="Z326" s="122" t="s">
        <v>2320</v>
      </c>
      <c r="AA326" s="122" t="s">
        <v>2472</v>
      </c>
      <c r="AB326" s="122" t="s">
        <v>2218</v>
      </c>
      <c r="AC326" s="123">
        <v>43294</v>
      </c>
    </row>
    <row r="327" spans="1:29" ht="33" x14ac:dyDescent="0.35">
      <c r="A327" s="124">
        <v>319</v>
      </c>
      <c r="B327" s="125" t="s">
        <v>532</v>
      </c>
      <c r="C327" s="126" t="s">
        <v>4440</v>
      </c>
      <c r="D327" s="127" t="s">
        <v>2982</v>
      </c>
      <c r="E327" s="128" t="s">
        <v>3029</v>
      </c>
      <c r="F327" s="129" t="s">
        <v>533</v>
      </c>
      <c r="G327" s="129" t="s">
        <v>533</v>
      </c>
      <c r="H327" s="130" t="s">
        <v>533</v>
      </c>
      <c r="I327" s="125" t="s">
        <v>2281</v>
      </c>
      <c r="J327" s="125" t="s">
        <v>14</v>
      </c>
      <c r="K327" s="125">
        <v>558</v>
      </c>
      <c r="L327" s="126">
        <v>558</v>
      </c>
      <c r="M327" s="129" t="s">
        <v>2984</v>
      </c>
      <c r="N327" s="131">
        <v>2643718.1676088502</v>
      </c>
      <c r="O327" s="131">
        <v>718434.78260869603</v>
      </c>
      <c r="P327" s="124">
        <v>3362000</v>
      </c>
      <c r="Q327" s="132">
        <f t="shared" si="28"/>
        <v>933965.21739130479</v>
      </c>
      <c r="R327" s="132">
        <f t="shared" si="30"/>
        <v>3577683.3850001548</v>
      </c>
      <c r="S327" s="133">
        <f t="shared" si="29"/>
        <v>3577600</v>
      </c>
      <c r="T327" s="133">
        <f t="shared" si="31"/>
        <v>143107.33540000621</v>
      </c>
      <c r="U327" s="133">
        <f t="shared" si="32"/>
        <v>3720790.7204001611</v>
      </c>
      <c r="V327" s="133">
        <f t="shared" si="33"/>
        <v>3720700</v>
      </c>
      <c r="W327" s="133">
        <f t="shared" si="34"/>
        <v>3720700</v>
      </c>
      <c r="X327" s="133"/>
      <c r="Y327" s="134" t="s">
        <v>499</v>
      </c>
      <c r="Z327" s="122" t="s">
        <v>2320</v>
      </c>
      <c r="AA327" s="122" t="s">
        <v>2472</v>
      </c>
      <c r="AB327" s="122" t="s">
        <v>2218</v>
      </c>
      <c r="AC327" s="123">
        <v>43294</v>
      </c>
    </row>
    <row r="328" spans="1:29" ht="33" x14ac:dyDescent="0.35">
      <c r="A328" s="124">
        <v>320</v>
      </c>
      <c r="B328" s="125" t="s">
        <v>534</v>
      </c>
      <c r="C328" s="126" t="s">
        <v>4441</v>
      </c>
      <c r="D328" s="127" t="s">
        <v>2982</v>
      </c>
      <c r="E328" s="128" t="s">
        <v>3031</v>
      </c>
      <c r="F328" s="129" t="s">
        <v>535</v>
      </c>
      <c r="G328" s="129" t="s">
        <v>535</v>
      </c>
      <c r="H328" s="130" t="s">
        <v>535</v>
      </c>
      <c r="I328" s="125" t="s">
        <v>2215</v>
      </c>
      <c r="J328" s="125" t="s">
        <v>14</v>
      </c>
      <c r="K328" s="125">
        <v>558</v>
      </c>
      <c r="L328" s="126">
        <v>558</v>
      </c>
      <c r="M328" s="129" t="s">
        <v>2984</v>
      </c>
      <c r="N328" s="131">
        <v>2643718.1676088502</v>
      </c>
      <c r="O328" s="131">
        <v>718434.78260869603</v>
      </c>
      <c r="P328" s="124">
        <v>3362000</v>
      </c>
      <c r="Q328" s="132">
        <f t="shared" si="28"/>
        <v>933965.21739130479</v>
      </c>
      <c r="R328" s="132">
        <f t="shared" si="30"/>
        <v>3577683.3850001548</v>
      </c>
      <c r="S328" s="133">
        <f t="shared" si="29"/>
        <v>3577600</v>
      </c>
      <c r="T328" s="133">
        <f t="shared" si="31"/>
        <v>143107.33540000621</v>
      </c>
      <c r="U328" s="133">
        <f t="shared" si="32"/>
        <v>3720790.7204001611</v>
      </c>
      <c r="V328" s="133">
        <f t="shared" si="33"/>
        <v>3720700</v>
      </c>
      <c r="W328" s="133">
        <f t="shared" si="34"/>
        <v>3720700</v>
      </c>
      <c r="X328" s="133"/>
      <c r="Y328" s="134" t="s">
        <v>499</v>
      </c>
      <c r="Z328" s="122" t="s">
        <v>2320</v>
      </c>
      <c r="AA328" s="122" t="s">
        <v>2472</v>
      </c>
      <c r="AB328" s="122" t="s">
        <v>2218</v>
      </c>
      <c r="AC328" s="123">
        <v>43294</v>
      </c>
    </row>
    <row r="329" spans="1:29" ht="33" x14ac:dyDescent="0.35">
      <c r="A329" s="124">
        <v>321</v>
      </c>
      <c r="B329" s="125" t="s">
        <v>536</v>
      </c>
      <c r="C329" s="126" t="s">
        <v>4442</v>
      </c>
      <c r="D329" s="127" t="s">
        <v>2982</v>
      </c>
      <c r="E329" s="128" t="s">
        <v>3033</v>
      </c>
      <c r="F329" s="129" t="s">
        <v>537</v>
      </c>
      <c r="G329" s="129" t="s">
        <v>537</v>
      </c>
      <c r="H329" s="130" t="s">
        <v>537</v>
      </c>
      <c r="I329" s="125" t="s">
        <v>2281</v>
      </c>
      <c r="J329" s="125" t="s">
        <v>14</v>
      </c>
      <c r="K329" s="125">
        <v>558</v>
      </c>
      <c r="L329" s="126">
        <v>558</v>
      </c>
      <c r="M329" s="129" t="s">
        <v>2984</v>
      </c>
      <c r="N329" s="131">
        <v>2643718.1676088502</v>
      </c>
      <c r="O329" s="131">
        <v>718434.78260869603</v>
      </c>
      <c r="P329" s="124">
        <v>3362000</v>
      </c>
      <c r="Q329" s="132">
        <f t="shared" ref="Q329:Q392" si="35">+O329/1800000*2340000</f>
        <v>933965.21739130479</v>
      </c>
      <c r="R329" s="132">
        <f t="shared" si="30"/>
        <v>3577683.3850001548</v>
      </c>
      <c r="S329" s="133">
        <f t="shared" ref="S329:S392" si="36">ROUNDDOWN(R329,-2)</f>
        <v>3577600</v>
      </c>
      <c r="T329" s="133">
        <f t="shared" si="31"/>
        <v>143107.33540000621</v>
      </c>
      <c r="U329" s="133">
        <f t="shared" si="32"/>
        <v>3720790.7204001611</v>
      </c>
      <c r="V329" s="133">
        <f t="shared" si="33"/>
        <v>3720700</v>
      </c>
      <c r="W329" s="133">
        <f t="shared" si="34"/>
        <v>3720700</v>
      </c>
      <c r="X329" s="133"/>
      <c r="Y329" s="134" t="s">
        <v>499</v>
      </c>
      <c r="Z329" s="122" t="s">
        <v>2320</v>
      </c>
      <c r="AA329" s="122" t="s">
        <v>2472</v>
      </c>
      <c r="AB329" s="122" t="s">
        <v>2218</v>
      </c>
      <c r="AC329" s="123">
        <v>43294</v>
      </c>
    </row>
    <row r="330" spans="1:29" ht="33" x14ac:dyDescent="0.35">
      <c r="A330" s="124">
        <v>322</v>
      </c>
      <c r="B330" s="125" t="s">
        <v>538</v>
      </c>
      <c r="C330" s="126" t="s">
        <v>4443</v>
      </c>
      <c r="D330" s="127" t="s">
        <v>2982</v>
      </c>
      <c r="E330" s="128" t="s">
        <v>3035</v>
      </c>
      <c r="F330" s="129" t="s">
        <v>539</v>
      </c>
      <c r="G330" s="129" t="s">
        <v>539</v>
      </c>
      <c r="H330" s="130" t="s">
        <v>539</v>
      </c>
      <c r="I330" s="125" t="s">
        <v>2281</v>
      </c>
      <c r="J330" s="125" t="s">
        <v>14</v>
      </c>
      <c r="K330" s="125">
        <v>558</v>
      </c>
      <c r="L330" s="126">
        <v>558</v>
      </c>
      <c r="M330" s="129" t="s">
        <v>2984</v>
      </c>
      <c r="N330" s="131">
        <v>2643718.1676088502</v>
      </c>
      <c r="O330" s="131">
        <v>718434.78260869603</v>
      </c>
      <c r="P330" s="124">
        <v>3362000</v>
      </c>
      <c r="Q330" s="132">
        <f t="shared" si="35"/>
        <v>933965.21739130479</v>
      </c>
      <c r="R330" s="132">
        <f t="shared" ref="R330:R393" si="37">+N330+Q330</f>
        <v>3577683.3850001548</v>
      </c>
      <c r="S330" s="133">
        <f t="shared" si="36"/>
        <v>3577600</v>
      </c>
      <c r="T330" s="133">
        <f t="shared" ref="T330:T393" si="38">R330*4%</f>
        <v>143107.33540000621</v>
      </c>
      <c r="U330" s="133">
        <f t="shared" ref="U330:U393" si="39">R330+T330</f>
        <v>3720790.7204001611</v>
      </c>
      <c r="V330" s="133">
        <f t="shared" ref="V330:V393" si="40">ROUNDDOWN(R330+T330,-2)</f>
        <v>3720700</v>
      </c>
      <c r="W330" s="133">
        <f t="shared" ref="W330:W393" si="41">ROUNDDOWN(V330,-2)</f>
        <v>3720700</v>
      </c>
      <c r="X330" s="133"/>
      <c r="Y330" s="134" t="s">
        <v>499</v>
      </c>
      <c r="Z330" s="122" t="s">
        <v>2320</v>
      </c>
      <c r="AA330" s="122" t="s">
        <v>2472</v>
      </c>
      <c r="AB330" s="122" t="s">
        <v>2218</v>
      </c>
      <c r="AC330" s="123">
        <v>43294</v>
      </c>
    </row>
    <row r="331" spans="1:29" ht="33" x14ac:dyDescent="0.35">
      <c r="A331" s="124">
        <v>323</v>
      </c>
      <c r="B331" s="125" t="s">
        <v>540</v>
      </c>
      <c r="C331" s="126" t="s">
        <v>4444</v>
      </c>
      <c r="D331" s="127" t="s">
        <v>2982</v>
      </c>
      <c r="E331" s="128" t="s">
        <v>3037</v>
      </c>
      <c r="F331" s="129" t="s">
        <v>541</v>
      </c>
      <c r="G331" s="129" t="s">
        <v>541</v>
      </c>
      <c r="H331" s="130" t="s">
        <v>541</v>
      </c>
      <c r="I331" s="125" t="s">
        <v>2215</v>
      </c>
      <c r="J331" s="125" t="s">
        <v>14</v>
      </c>
      <c r="K331" s="125">
        <v>558</v>
      </c>
      <c r="L331" s="126">
        <v>558</v>
      </c>
      <c r="M331" s="129" t="s">
        <v>2984</v>
      </c>
      <c r="N331" s="131">
        <v>2643718.1676088502</v>
      </c>
      <c r="O331" s="131">
        <v>718434.78260869603</v>
      </c>
      <c r="P331" s="124">
        <v>3362000</v>
      </c>
      <c r="Q331" s="132">
        <f t="shared" si="35"/>
        <v>933965.21739130479</v>
      </c>
      <c r="R331" s="132">
        <f t="shared" si="37"/>
        <v>3577683.3850001548</v>
      </c>
      <c r="S331" s="133">
        <f t="shared" si="36"/>
        <v>3577600</v>
      </c>
      <c r="T331" s="133">
        <f t="shared" si="38"/>
        <v>143107.33540000621</v>
      </c>
      <c r="U331" s="133">
        <f t="shared" si="39"/>
        <v>3720790.7204001611</v>
      </c>
      <c r="V331" s="133">
        <f t="shared" si="40"/>
        <v>3720700</v>
      </c>
      <c r="W331" s="133">
        <f t="shared" si="41"/>
        <v>3720700</v>
      </c>
      <c r="X331" s="133"/>
      <c r="Y331" s="134" t="s">
        <v>499</v>
      </c>
      <c r="Z331" s="122" t="s">
        <v>2320</v>
      </c>
      <c r="AA331" s="122" t="s">
        <v>2472</v>
      </c>
      <c r="AB331" s="122" t="s">
        <v>2218</v>
      </c>
      <c r="AC331" s="123">
        <v>43294</v>
      </c>
    </row>
    <row r="332" spans="1:29" ht="49.5" x14ac:dyDescent="0.35">
      <c r="A332" s="124">
        <v>324</v>
      </c>
      <c r="B332" s="125" t="s">
        <v>542</v>
      </c>
      <c r="C332" s="126" t="s">
        <v>4445</v>
      </c>
      <c r="D332" s="127" t="s">
        <v>2982</v>
      </c>
      <c r="E332" s="128" t="s">
        <v>3039</v>
      </c>
      <c r="F332" s="129" t="s">
        <v>543</v>
      </c>
      <c r="G332" s="129" t="s">
        <v>543</v>
      </c>
      <c r="H332" s="130" t="s">
        <v>543</v>
      </c>
      <c r="I332" s="125" t="s">
        <v>2215</v>
      </c>
      <c r="J332" s="125" t="s">
        <v>9</v>
      </c>
      <c r="K332" s="125">
        <v>558</v>
      </c>
      <c r="L332" s="126">
        <v>558</v>
      </c>
      <c r="M332" s="129" t="s">
        <v>2984</v>
      </c>
      <c r="N332" s="131">
        <v>2643718.1676088502</v>
      </c>
      <c r="O332" s="131">
        <v>718434.78260869603</v>
      </c>
      <c r="P332" s="124">
        <v>3362000</v>
      </c>
      <c r="Q332" s="132">
        <f t="shared" si="35"/>
        <v>933965.21739130479</v>
      </c>
      <c r="R332" s="132">
        <f t="shared" si="37"/>
        <v>3577683.3850001548</v>
      </c>
      <c r="S332" s="133">
        <f t="shared" si="36"/>
        <v>3577600</v>
      </c>
      <c r="T332" s="133">
        <f t="shared" si="38"/>
        <v>143107.33540000621</v>
      </c>
      <c r="U332" s="133">
        <f t="shared" si="39"/>
        <v>3720790.7204001611</v>
      </c>
      <c r="V332" s="133">
        <f t="shared" si="40"/>
        <v>3720700</v>
      </c>
      <c r="W332" s="133">
        <f t="shared" si="41"/>
        <v>3720700</v>
      </c>
      <c r="X332" s="133"/>
      <c r="Y332" s="134" t="s">
        <v>499</v>
      </c>
      <c r="Z332" s="122" t="s">
        <v>2320</v>
      </c>
      <c r="AA332" s="122" t="s">
        <v>2472</v>
      </c>
      <c r="AB332" s="122" t="s">
        <v>2218</v>
      </c>
      <c r="AC332" s="123">
        <v>43294</v>
      </c>
    </row>
    <row r="333" spans="1:29" ht="33" x14ac:dyDescent="0.35">
      <c r="A333" s="124">
        <v>325</v>
      </c>
      <c r="B333" s="125" t="s">
        <v>544</v>
      </c>
      <c r="C333" s="126" t="s">
        <v>4446</v>
      </c>
      <c r="D333" s="127" t="s">
        <v>2982</v>
      </c>
      <c r="E333" s="128" t="s">
        <v>3041</v>
      </c>
      <c r="F333" s="129" t="s">
        <v>545</v>
      </c>
      <c r="G333" s="129" t="s">
        <v>545</v>
      </c>
      <c r="H333" s="130" t="s">
        <v>545</v>
      </c>
      <c r="I333" s="125" t="s">
        <v>2215</v>
      </c>
      <c r="J333" s="125" t="s">
        <v>9</v>
      </c>
      <c r="K333" s="125">
        <v>558</v>
      </c>
      <c r="L333" s="126">
        <v>558</v>
      </c>
      <c r="M333" s="129" t="s">
        <v>2984</v>
      </c>
      <c r="N333" s="131">
        <v>2643718.1676088502</v>
      </c>
      <c r="O333" s="131">
        <v>718434.78260869603</v>
      </c>
      <c r="P333" s="124">
        <v>3362000</v>
      </c>
      <c r="Q333" s="132">
        <f t="shared" si="35"/>
        <v>933965.21739130479</v>
      </c>
      <c r="R333" s="132">
        <f t="shared" si="37"/>
        <v>3577683.3850001548</v>
      </c>
      <c r="S333" s="133">
        <f t="shared" si="36"/>
        <v>3577600</v>
      </c>
      <c r="T333" s="133">
        <f t="shared" si="38"/>
        <v>143107.33540000621</v>
      </c>
      <c r="U333" s="133">
        <f t="shared" si="39"/>
        <v>3720790.7204001611</v>
      </c>
      <c r="V333" s="133">
        <f t="shared" si="40"/>
        <v>3720700</v>
      </c>
      <c r="W333" s="133">
        <f t="shared" si="41"/>
        <v>3720700</v>
      </c>
      <c r="X333" s="133"/>
      <c r="Y333" s="134" t="s">
        <v>499</v>
      </c>
      <c r="Z333" s="122" t="s">
        <v>2320</v>
      </c>
      <c r="AA333" s="122" t="s">
        <v>2472</v>
      </c>
      <c r="AB333" s="122" t="s">
        <v>2218</v>
      </c>
      <c r="AC333" s="123">
        <v>43294</v>
      </c>
    </row>
    <row r="334" spans="1:29" ht="33" x14ac:dyDescent="0.35">
      <c r="A334" s="124">
        <v>326</v>
      </c>
      <c r="B334" s="125" t="s">
        <v>546</v>
      </c>
      <c r="C334" s="126" t="s">
        <v>4447</v>
      </c>
      <c r="D334" s="127" t="s">
        <v>2982</v>
      </c>
      <c r="E334" s="128" t="s">
        <v>3043</v>
      </c>
      <c r="F334" s="129" t="s">
        <v>547</v>
      </c>
      <c r="G334" s="129" t="s">
        <v>4448</v>
      </c>
      <c r="H334" s="130" t="s">
        <v>547</v>
      </c>
      <c r="I334" s="125" t="s">
        <v>2215</v>
      </c>
      <c r="J334" s="125" t="s">
        <v>14</v>
      </c>
      <c r="K334" s="125">
        <v>558</v>
      </c>
      <c r="L334" s="126">
        <v>558</v>
      </c>
      <c r="M334" s="129" t="s">
        <v>2984</v>
      </c>
      <c r="N334" s="131">
        <v>2643718.1676088502</v>
      </c>
      <c r="O334" s="131">
        <v>718434.78260869603</v>
      </c>
      <c r="P334" s="124">
        <v>3362000</v>
      </c>
      <c r="Q334" s="132">
        <f t="shared" si="35"/>
        <v>933965.21739130479</v>
      </c>
      <c r="R334" s="132">
        <f t="shared" si="37"/>
        <v>3577683.3850001548</v>
      </c>
      <c r="S334" s="133">
        <f t="shared" si="36"/>
        <v>3577600</v>
      </c>
      <c r="T334" s="133">
        <f t="shared" si="38"/>
        <v>143107.33540000621</v>
      </c>
      <c r="U334" s="133">
        <f t="shared" si="39"/>
        <v>3720790.7204001611</v>
      </c>
      <c r="V334" s="133">
        <f t="shared" si="40"/>
        <v>3720700</v>
      </c>
      <c r="W334" s="133">
        <f t="shared" si="41"/>
        <v>3720700</v>
      </c>
      <c r="X334" s="133"/>
      <c r="Y334" s="134" t="s">
        <v>499</v>
      </c>
      <c r="Z334" s="122" t="s">
        <v>2320</v>
      </c>
      <c r="AA334" s="122" t="s">
        <v>2472</v>
      </c>
      <c r="AB334" s="122" t="s">
        <v>2218</v>
      </c>
      <c r="AC334" s="123">
        <v>43294</v>
      </c>
    </row>
    <row r="335" spans="1:29" ht="33" x14ac:dyDescent="0.35">
      <c r="A335" s="124">
        <v>327</v>
      </c>
      <c r="B335" s="125" t="s">
        <v>548</v>
      </c>
      <c r="C335" s="126" t="s">
        <v>4449</v>
      </c>
      <c r="D335" s="127" t="s">
        <v>2982</v>
      </c>
      <c r="E335" s="128" t="s">
        <v>3045</v>
      </c>
      <c r="F335" s="129" t="s">
        <v>549</v>
      </c>
      <c r="G335" s="129" t="s">
        <v>549</v>
      </c>
      <c r="H335" s="130" t="s">
        <v>549</v>
      </c>
      <c r="I335" s="125" t="s">
        <v>2215</v>
      </c>
      <c r="J335" s="125" t="s">
        <v>14</v>
      </c>
      <c r="K335" s="125">
        <v>558</v>
      </c>
      <c r="L335" s="126">
        <v>558</v>
      </c>
      <c r="M335" s="129" t="s">
        <v>2984</v>
      </c>
      <c r="N335" s="131">
        <v>2643718.1676088502</v>
      </c>
      <c r="O335" s="131">
        <v>718434.78260869603</v>
      </c>
      <c r="P335" s="124">
        <v>3362000</v>
      </c>
      <c r="Q335" s="132">
        <f t="shared" si="35"/>
        <v>933965.21739130479</v>
      </c>
      <c r="R335" s="132">
        <f t="shared" si="37"/>
        <v>3577683.3850001548</v>
      </c>
      <c r="S335" s="133">
        <f t="shared" si="36"/>
        <v>3577600</v>
      </c>
      <c r="T335" s="133">
        <f t="shared" si="38"/>
        <v>143107.33540000621</v>
      </c>
      <c r="U335" s="133">
        <f t="shared" si="39"/>
        <v>3720790.7204001611</v>
      </c>
      <c r="V335" s="133">
        <f t="shared" si="40"/>
        <v>3720700</v>
      </c>
      <c r="W335" s="133">
        <f t="shared" si="41"/>
        <v>3720700</v>
      </c>
      <c r="X335" s="133"/>
      <c r="Y335" s="134" t="s">
        <v>499</v>
      </c>
      <c r="Z335" s="122" t="s">
        <v>2320</v>
      </c>
      <c r="AA335" s="122" t="s">
        <v>2472</v>
      </c>
      <c r="AB335" s="122" t="s">
        <v>2218</v>
      </c>
      <c r="AC335" s="123">
        <v>43294</v>
      </c>
    </row>
    <row r="336" spans="1:29" ht="33" x14ac:dyDescent="0.35">
      <c r="A336" s="124">
        <v>328</v>
      </c>
      <c r="B336" s="125" t="s">
        <v>550</v>
      </c>
      <c r="C336" s="126" t="s">
        <v>4450</v>
      </c>
      <c r="D336" s="127" t="s">
        <v>2982</v>
      </c>
      <c r="E336" s="128" t="s">
        <v>3047</v>
      </c>
      <c r="F336" s="129" t="s">
        <v>551</v>
      </c>
      <c r="G336" s="129" t="s">
        <v>551</v>
      </c>
      <c r="H336" s="130" t="s">
        <v>551</v>
      </c>
      <c r="I336" s="125" t="s">
        <v>2215</v>
      </c>
      <c r="J336" s="125" t="s">
        <v>9</v>
      </c>
      <c r="K336" s="125">
        <v>558</v>
      </c>
      <c r="L336" s="126">
        <v>558</v>
      </c>
      <c r="M336" s="129" t="s">
        <v>2984</v>
      </c>
      <c r="N336" s="131">
        <v>2643718.1676088502</v>
      </c>
      <c r="O336" s="131">
        <v>718434.78260869603</v>
      </c>
      <c r="P336" s="124">
        <v>3362000</v>
      </c>
      <c r="Q336" s="132">
        <f t="shared" si="35"/>
        <v>933965.21739130479</v>
      </c>
      <c r="R336" s="132">
        <f t="shared" si="37"/>
        <v>3577683.3850001548</v>
      </c>
      <c r="S336" s="133">
        <f t="shared" si="36"/>
        <v>3577600</v>
      </c>
      <c r="T336" s="133">
        <f t="shared" si="38"/>
        <v>143107.33540000621</v>
      </c>
      <c r="U336" s="133">
        <f t="shared" si="39"/>
        <v>3720790.7204001611</v>
      </c>
      <c r="V336" s="133">
        <f t="shared" si="40"/>
        <v>3720700</v>
      </c>
      <c r="W336" s="133">
        <f t="shared" si="41"/>
        <v>3720700</v>
      </c>
      <c r="X336" s="133"/>
      <c r="Y336" s="134" t="s">
        <v>499</v>
      </c>
      <c r="Z336" s="122" t="s">
        <v>2320</v>
      </c>
      <c r="AA336" s="122" t="s">
        <v>2472</v>
      </c>
      <c r="AB336" s="122" t="s">
        <v>2218</v>
      </c>
      <c r="AC336" s="123">
        <v>43294</v>
      </c>
    </row>
    <row r="337" spans="1:29" ht="33" x14ac:dyDescent="0.35">
      <c r="A337" s="124">
        <v>329</v>
      </c>
      <c r="B337" s="125" t="s">
        <v>552</v>
      </c>
      <c r="C337" s="126" t="s">
        <v>4451</v>
      </c>
      <c r="D337" s="127" t="s">
        <v>2982</v>
      </c>
      <c r="E337" s="128" t="s">
        <v>3049</v>
      </c>
      <c r="F337" s="129" t="s">
        <v>553</v>
      </c>
      <c r="G337" s="129" t="s">
        <v>553</v>
      </c>
      <c r="H337" s="130" t="s">
        <v>553</v>
      </c>
      <c r="I337" s="125" t="s">
        <v>2215</v>
      </c>
      <c r="J337" s="125" t="s">
        <v>9</v>
      </c>
      <c r="K337" s="125">
        <v>558</v>
      </c>
      <c r="L337" s="126">
        <v>558</v>
      </c>
      <c r="M337" s="129" t="s">
        <v>2984</v>
      </c>
      <c r="N337" s="131">
        <v>2643718.1676088502</v>
      </c>
      <c r="O337" s="131">
        <v>718434.78260869603</v>
      </c>
      <c r="P337" s="124">
        <v>3362000</v>
      </c>
      <c r="Q337" s="132">
        <f t="shared" si="35"/>
        <v>933965.21739130479</v>
      </c>
      <c r="R337" s="132">
        <f t="shared" si="37"/>
        <v>3577683.3850001548</v>
      </c>
      <c r="S337" s="133">
        <f t="shared" si="36"/>
        <v>3577600</v>
      </c>
      <c r="T337" s="133">
        <f t="shared" si="38"/>
        <v>143107.33540000621</v>
      </c>
      <c r="U337" s="133">
        <f t="shared" si="39"/>
        <v>3720790.7204001611</v>
      </c>
      <c r="V337" s="133">
        <f t="shared" si="40"/>
        <v>3720700</v>
      </c>
      <c r="W337" s="133">
        <f t="shared" si="41"/>
        <v>3720700</v>
      </c>
      <c r="X337" s="133"/>
      <c r="Y337" s="134" t="s">
        <v>499</v>
      </c>
      <c r="Z337" s="122" t="s">
        <v>2320</v>
      </c>
      <c r="AA337" s="122" t="s">
        <v>2472</v>
      </c>
      <c r="AB337" s="122" t="s">
        <v>2218</v>
      </c>
      <c r="AC337" s="123">
        <v>43294</v>
      </c>
    </row>
    <row r="338" spans="1:29" ht="33" x14ac:dyDescent="0.35">
      <c r="A338" s="124">
        <v>330</v>
      </c>
      <c r="B338" s="125" t="s">
        <v>554</v>
      </c>
      <c r="C338" s="126" t="s">
        <v>4452</v>
      </c>
      <c r="D338" s="127" t="s">
        <v>3282</v>
      </c>
      <c r="E338" s="128" t="s">
        <v>3283</v>
      </c>
      <c r="F338" s="129" t="s">
        <v>555</v>
      </c>
      <c r="G338" s="129" t="s">
        <v>555</v>
      </c>
      <c r="H338" s="130" t="s">
        <v>555</v>
      </c>
      <c r="I338" s="125" t="s">
        <v>2215</v>
      </c>
      <c r="J338" s="125" t="s">
        <v>14</v>
      </c>
      <c r="K338" s="125">
        <v>559</v>
      </c>
      <c r="L338" s="126">
        <v>559</v>
      </c>
      <c r="M338" s="129" t="s">
        <v>3284</v>
      </c>
      <c r="N338" s="131">
        <v>2289450.0207874598</v>
      </c>
      <c r="O338" s="131">
        <v>748173.91304347804</v>
      </c>
      <c r="P338" s="124">
        <v>3038000</v>
      </c>
      <c r="Q338" s="132">
        <f t="shared" si="35"/>
        <v>972626.0869565215</v>
      </c>
      <c r="R338" s="132">
        <f t="shared" si="37"/>
        <v>3262076.1077439813</v>
      </c>
      <c r="S338" s="133">
        <f t="shared" si="36"/>
        <v>3262000</v>
      </c>
      <c r="T338" s="133">
        <f t="shared" si="38"/>
        <v>130483.04430975925</v>
      </c>
      <c r="U338" s="133">
        <f t="shared" si="39"/>
        <v>3392559.1520537403</v>
      </c>
      <c r="V338" s="133">
        <f t="shared" si="40"/>
        <v>3392500</v>
      </c>
      <c r="W338" s="133">
        <f t="shared" si="41"/>
        <v>3392500</v>
      </c>
      <c r="X338" s="133"/>
      <c r="Y338" s="134" t="s">
        <v>556</v>
      </c>
      <c r="Z338" s="122" t="s">
        <v>2272</v>
      </c>
      <c r="AA338" s="122" t="s">
        <v>2472</v>
      </c>
      <c r="AB338" s="122" t="s">
        <v>2273</v>
      </c>
      <c r="AC338" s="123">
        <v>43294</v>
      </c>
    </row>
    <row r="339" spans="1:29" ht="33" x14ac:dyDescent="0.35">
      <c r="A339" s="124">
        <v>331</v>
      </c>
      <c r="B339" s="125" t="s">
        <v>557</v>
      </c>
      <c r="C339" s="126" t="s">
        <v>4453</v>
      </c>
      <c r="D339" s="127" t="s">
        <v>3282</v>
      </c>
      <c r="E339" s="128" t="s">
        <v>3286</v>
      </c>
      <c r="F339" s="129" t="s">
        <v>558</v>
      </c>
      <c r="G339" s="129" t="s">
        <v>558</v>
      </c>
      <c r="H339" s="130" t="s">
        <v>558</v>
      </c>
      <c r="I339" s="125" t="s">
        <v>2215</v>
      </c>
      <c r="J339" s="125" t="s">
        <v>14</v>
      </c>
      <c r="K339" s="125">
        <v>559</v>
      </c>
      <c r="L339" s="126">
        <v>559</v>
      </c>
      <c r="M339" s="129" t="s">
        <v>3284</v>
      </c>
      <c r="N339" s="131">
        <v>2289450.0207874598</v>
      </c>
      <c r="O339" s="131">
        <v>748173.91304347804</v>
      </c>
      <c r="P339" s="124">
        <v>3038000</v>
      </c>
      <c r="Q339" s="132">
        <f t="shared" si="35"/>
        <v>972626.0869565215</v>
      </c>
      <c r="R339" s="132">
        <f t="shared" si="37"/>
        <v>3262076.1077439813</v>
      </c>
      <c r="S339" s="133">
        <f t="shared" si="36"/>
        <v>3262000</v>
      </c>
      <c r="T339" s="133">
        <f t="shared" si="38"/>
        <v>130483.04430975925</v>
      </c>
      <c r="U339" s="133">
        <f t="shared" si="39"/>
        <v>3392559.1520537403</v>
      </c>
      <c r="V339" s="133">
        <f t="shared" si="40"/>
        <v>3392500</v>
      </c>
      <c r="W339" s="133">
        <f t="shared" si="41"/>
        <v>3392500</v>
      </c>
      <c r="X339" s="133"/>
      <c r="Y339" s="134" t="s">
        <v>556</v>
      </c>
      <c r="Z339" s="122" t="s">
        <v>2261</v>
      </c>
      <c r="AA339" s="122" t="s">
        <v>2472</v>
      </c>
      <c r="AB339" s="122" t="s">
        <v>2262</v>
      </c>
      <c r="AC339" s="123">
        <v>43294</v>
      </c>
    </row>
    <row r="340" spans="1:29" ht="33" x14ac:dyDescent="0.35">
      <c r="A340" s="124">
        <v>332</v>
      </c>
      <c r="B340" s="125" t="s">
        <v>559</v>
      </c>
      <c r="C340" s="126" t="s">
        <v>4454</v>
      </c>
      <c r="D340" s="127" t="s">
        <v>3282</v>
      </c>
      <c r="E340" s="128" t="s">
        <v>3288</v>
      </c>
      <c r="F340" s="129" t="s">
        <v>560</v>
      </c>
      <c r="G340" s="129" t="s">
        <v>560</v>
      </c>
      <c r="H340" s="130" t="s">
        <v>560</v>
      </c>
      <c r="I340" s="125" t="s">
        <v>2215</v>
      </c>
      <c r="J340" s="125" t="s">
        <v>14</v>
      </c>
      <c r="K340" s="125">
        <v>559</v>
      </c>
      <c r="L340" s="126">
        <v>559</v>
      </c>
      <c r="M340" s="129" t="s">
        <v>3284</v>
      </c>
      <c r="N340" s="131">
        <v>2289450.0207874598</v>
      </c>
      <c r="O340" s="131">
        <v>748173.91304347804</v>
      </c>
      <c r="P340" s="124">
        <v>3038000</v>
      </c>
      <c r="Q340" s="132">
        <f t="shared" si="35"/>
        <v>972626.0869565215</v>
      </c>
      <c r="R340" s="132">
        <f t="shared" si="37"/>
        <v>3262076.1077439813</v>
      </c>
      <c r="S340" s="133">
        <f t="shared" si="36"/>
        <v>3262000</v>
      </c>
      <c r="T340" s="133">
        <f t="shared" si="38"/>
        <v>130483.04430975925</v>
      </c>
      <c r="U340" s="133">
        <f t="shared" si="39"/>
        <v>3392559.1520537403</v>
      </c>
      <c r="V340" s="133">
        <f t="shared" si="40"/>
        <v>3392500</v>
      </c>
      <c r="W340" s="133">
        <f t="shared" si="41"/>
        <v>3392500</v>
      </c>
      <c r="X340" s="133"/>
      <c r="Y340" s="134" t="s">
        <v>556</v>
      </c>
      <c r="Z340" s="122" t="s">
        <v>2320</v>
      </c>
      <c r="AA340" s="122" t="s">
        <v>2472</v>
      </c>
      <c r="AB340" s="122" t="s">
        <v>2218</v>
      </c>
      <c r="AC340" s="123">
        <v>43294</v>
      </c>
    </row>
    <row r="341" spans="1:29" ht="33" x14ac:dyDescent="0.35">
      <c r="A341" s="124">
        <v>333</v>
      </c>
      <c r="B341" s="125" t="s">
        <v>561</v>
      </c>
      <c r="C341" s="126" t="s">
        <v>4455</v>
      </c>
      <c r="D341" s="127" t="s">
        <v>3282</v>
      </c>
      <c r="E341" s="128" t="s">
        <v>3290</v>
      </c>
      <c r="F341" s="129" t="s">
        <v>562</v>
      </c>
      <c r="G341" s="129" t="s">
        <v>562</v>
      </c>
      <c r="H341" s="130" t="s">
        <v>562</v>
      </c>
      <c r="I341" s="125" t="s">
        <v>2215</v>
      </c>
      <c r="J341" s="125" t="s">
        <v>14</v>
      </c>
      <c r="K341" s="125">
        <v>559</v>
      </c>
      <c r="L341" s="126">
        <v>559</v>
      </c>
      <c r="M341" s="129" t="s">
        <v>3284</v>
      </c>
      <c r="N341" s="131">
        <v>2289450.0207874598</v>
      </c>
      <c r="O341" s="131">
        <v>748173.91304347804</v>
      </c>
      <c r="P341" s="124">
        <v>3038000</v>
      </c>
      <c r="Q341" s="132">
        <f t="shared" si="35"/>
        <v>972626.0869565215</v>
      </c>
      <c r="R341" s="132">
        <f t="shared" si="37"/>
        <v>3262076.1077439813</v>
      </c>
      <c r="S341" s="133">
        <f t="shared" si="36"/>
        <v>3262000</v>
      </c>
      <c r="T341" s="133">
        <f t="shared" si="38"/>
        <v>130483.04430975925</v>
      </c>
      <c r="U341" s="133">
        <f t="shared" si="39"/>
        <v>3392559.1520537403</v>
      </c>
      <c r="V341" s="133">
        <f t="shared" si="40"/>
        <v>3392500</v>
      </c>
      <c r="W341" s="133">
        <f t="shared" si="41"/>
        <v>3392500</v>
      </c>
      <c r="X341" s="133"/>
      <c r="Y341" s="134" t="s">
        <v>556</v>
      </c>
      <c r="Z341" s="122" t="s">
        <v>2320</v>
      </c>
      <c r="AA341" s="122" t="s">
        <v>2472</v>
      </c>
      <c r="AB341" s="122" t="s">
        <v>2218</v>
      </c>
      <c r="AC341" s="123">
        <v>43294</v>
      </c>
    </row>
    <row r="342" spans="1:29" ht="33" x14ac:dyDescent="0.35">
      <c r="A342" s="124">
        <v>334</v>
      </c>
      <c r="B342" s="125" t="s">
        <v>563</v>
      </c>
      <c r="C342" s="126" t="s">
        <v>4456</v>
      </c>
      <c r="D342" s="127" t="s">
        <v>3282</v>
      </c>
      <c r="E342" s="128" t="s">
        <v>3292</v>
      </c>
      <c r="F342" s="129" t="s">
        <v>564</v>
      </c>
      <c r="G342" s="129" t="s">
        <v>564</v>
      </c>
      <c r="H342" s="130" t="s">
        <v>564</v>
      </c>
      <c r="I342" s="125" t="s">
        <v>2281</v>
      </c>
      <c r="J342" s="125" t="s">
        <v>14</v>
      </c>
      <c r="K342" s="125">
        <v>559</v>
      </c>
      <c r="L342" s="126">
        <v>559</v>
      </c>
      <c r="M342" s="129" t="s">
        <v>3284</v>
      </c>
      <c r="N342" s="131">
        <v>2289450.0207874598</v>
      </c>
      <c r="O342" s="131">
        <v>748173.91304347804</v>
      </c>
      <c r="P342" s="124">
        <v>3038000</v>
      </c>
      <c r="Q342" s="132">
        <f t="shared" si="35"/>
        <v>972626.0869565215</v>
      </c>
      <c r="R342" s="132">
        <f t="shared" si="37"/>
        <v>3262076.1077439813</v>
      </c>
      <c r="S342" s="133">
        <f t="shared" si="36"/>
        <v>3262000</v>
      </c>
      <c r="T342" s="133">
        <f t="shared" si="38"/>
        <v>130483.04430975925</v>
      </c>
      <c r="U342" s="133">
        <f t="shared" si="39"/>
        <v>3392559.1520537403</v>
      </c>
      <c r="V342" s="133">
        <f t="shared" si="40"/>
        <v>3392500</v>
      </c>
      <c r="W342" s="133">
        <f t="shared" si="41"/>
        <v>3392500</v>
      </c>
      <c r="X342" s="133"/>
      <c r="Y342" s="134" t="s">
        <v>556</v>
      </c>
      <c r="Z342" s="122" t="s">
        <v>2320</v>
      </c>
      <c r="AA342" s="122" t="s">
        <v>2472</v>
      </c>
      <c r="AB342" s="122" t="s">
        <v>2218</v>
      </c>
      <c r="AC342" s="123">
        <v>43294</v>
      </c>
    </row>
    <row r="343" spans="1:29" ht="33" x14ac:dyDescent="0.35">
      <c r="A343" s="124">
        <v>335</v>
      </c>
      <c r="B343" s="125" t="s">
        <v>565</v>
      </c>
      <c r="C343" s="126" t="s">
        <v>4457</v>
      </c>
      <c r="D343" s="127" t="s">
        <v>3282</v>
      </c>
      <c r="E343" s="128" t="s">
        <v>3294</v>
      </c>
      <c r="F343" s="129" t="s">
        <v>566</v>
      </c>
      <c r="G343" s="129" t="s">
        <v>566</v>
      </c>
      <c r="H343" s="130" t="s">
        <v>566</v>
      </c>
      <c r="I343" s="125" t="s">
        <v>2281</v>
      </c>
      <c r="J343" s="125" t="s">
        <v>14</v>
      </c>
      <c r="K343" s="125">
        <v>559</v>
      </c>
      <c r="L343" s="126">
        <v>559</v>
      </c>
      <c r="M343" s="129" t="s">
        <v>3284</v>
      </c>
      <c r="N343" s="131">
        <v>2289450.0207874598</v>
      </c>
      <c r="O343" s="131">
        <v>748173.91304347804</v>
      </c>
      <c r="P343" s="124">
        <v>3038000</v>
      </c>
      <c r="Q343" s="132">
        <f t="shared" si="35"/>
        <v>972626.0869565215</v>
      </c>
      <c r="R343" s="132">
        <f t="shared" si="37"/>
        <v>3262076.1077439813</v>
      </c>
      <c r="S343" s="133">
        <f t="shared" si="36"/>
        <v>3262000</v>
      </c>
      <c r="T343" s="133">
        <f t="shared" si="38"/>
        <v>130483.04430975925</v>
      </c>
      <c r="U343" s="133">
        <f t="shared" si="39"/>
        <v>3392559.1520537403</v>
      </c>
      <c r="V343" s="133">
        <f t="shared" si="40"/>
        <v>3392500</v>
      </c>
      <c r="W343" s="133">
        <f t="shared" si="41"/>
        <v>3392500</v>
      </c>
      <c r="X343" s="133"/>
      <c r="Y343" s="134" t="s">
        <v>556</v>
      </c>
      <c r="Z343" s="122" t="s">
        <v>2320</v>
      </c>
      <c r="AA343" s="122" t="s">
        <v>2472</v>
      </c>
      <c r="AB343" s="122" t="s">
        <v>2218</v>
      </c>
      <c r="AC343" s="123">
        <v>43294</v>
      </c>
    </row>
    <row r="344" spans="1:29" ht="33" x14ac:dyDescent="0.35">
      <c r="A344" s="124">
        <v>336</v>
      </c>
      <c r="B344" s="125" t="s">
        <v>567</v>
      </c>
      <c r="C344" s="126" t="s">
        <v>4458</v>
      </c>
      <c r="D344" s="127" t="s">
        <v>3282</v>
      </c>
      <c r="E344" s="128" t="s">
        <v>3296</v>
      </c>
      <c r="F344" s="129" t="s">
        <v>568</v>
      </c>
      <c r="G344" s="129" t="s">
        <v>568</v>
      </c>
      <c r="H344" s="130" t="s">
        <v>568</v>
      </c>
      <c r="I344" s="125" t="s">
        <v>2215</v>
      </c>
      <c r="J344" s="125" t="s">
        <v>14</v>
      </c>
      <c r="K344" s="125">
        <v>559</v>
      </c>
      <c r="L344" s="126">
        <v>559</v>
      </c>
      <c r="M344" s="129" t="s">
        <v>3284</v>
      </c>
      <c r="N344" s="131">
        <v>2289450.0207874598</v>
      </c>
      <c r="O344" s="131">
        <v>748173.91304347804</v>
      </c>
      <c r="P344" s="124">
        <v>3038000</v>
      </c>
      <c r="Q344" s="132">
        <f t="shared" si="35"/>
        <v>972626.0869565215</v>
      </c>
      <c r="R344" s="132">
        <f t="shared" si="37"/>
        <v>3262076.1077439813</v>
      </c>
      <c r="S344" s="133">
        <f t="shared" si="36"/>
        <v>3262000</v>
      </c>
      <c r="T344" s="133">
        <f t="shared" si="38"/>
        <v>130483.04430975925</v>
      </c>
      <c r="U344" s="133">
        <f t="shared" si="39"/>
        <v>3392559.1520537403</v>
      </c>
      <c r="V344" s="133">
        <f t="shared" si="40"/>
        <v>3392500</v>
      </c>
      <c r="W344" s="133">
        <f t="shared" si="41"/>
        <v>3392500</v>
      </c>
      <c r="X344" s="133"/>
      <c r="Y344" s="134" t="s">
        <v>556</v>
      </c>
      <c r="Z344" s="122" t="s">
        <v>2320</v>
      </c>
      <c r="AA344" s="122" t="s">
        <v>2472</v>
      </c>
      <c r="AB344" s="122" t="s">
        <v>2218</v>
      </c>
      <c r="AC344" s="123">
        <v>43294</v>
      </c>
    </row>
    <row r="345" spans="1:29" ht="66" x14ac:dyDescent="0.35">
      <c r="A345" s="124">
        <v>337</v>
      </c>
      <c r="B345" s="125" t="s">
        <v>569</v>
      </c>
      <c r="C345" s="126" t="s">
        <v>4459</v>
      </c>
      <c r="D345" s="127" t="s">
        <v>3094</v>
      </c>
      <c r="E345" s="128" t="s">
        <v>3095</v>
      </c>
      <c r="F345" s="129" t="s">
        <v>570</v>
      </c>
      <c r="G345" s="129" t="s">
        <v>570</v>
      </c>
      <c r="H345" s="130" t="s">
        <v>570</v>
      </c>
      <c r="I345" s="125" t="s">
        <v>2215</v>
      </c>
      <c r="J345" s="125" t="s">
        <v>14</v>
      </c>
      <c r="K345" s="125">
        <v>560</v>
      </c>
      <c r="L345" s="126">
        <v>560</v>
      </c>
      <c r="M345" s="129" t="s">
        <v>3096</v>
      </c>
      <c r="N345" s="131">
        <v>2212163.3044310301</v>
      </c>
      <c r="O345" s="131">
        <v>748173.91304347804</v>
      </c>
      <c r="P345" s="124">
        <v>2960000</v>
      </c>
      <c r="Q345" s="132">
        <f t="shared" si="35"/>
        <v>972626.0869565215</v>
      </c>
      <c r="R345" s="132">
        <f t="shared" si="37"/>
        <v>3184789.3913875516</v>
      </c>
      <c r="S345" s="133">
        <f t="shared" si="36"/>
        <v>3184700</v>
      </c>
      <c r="T345" s="133">
        <f t="shared" si="38"/>
        <v>127391.57565550206</v>
      </c>
      <c r="U345" s="133">
        <f t="shared" si="39"/>
        <v>3312180.9670430538</v>
      </c>
      <c r="V345" s="133">
        <f t="shared" si="40"/>
        <v>3312100</v>
      </c>
      <c r="W345" s="133">
        <f t="shared" si="41"/>
        <v>3312100</v>
      </c>
      <c r="X345" s="133"/>
      <c r="Y345" s="134" t="s">
        <v>571</v>
      </c>
      <c r="Z345" s="122" t="s">
        <v>2272</v>
      </c>
      <c r="AA345" s="122" t="s">
        <v>2472</v>
      </c>
      <c r="AB345" s="122" t="s">
        <v>2273</v>
      </c>
      <c r="AC345" s="123">
        <v>43294</v>
      </c>
    </row>
    <row r="346" spans="1:29" ht="66" x14ac:dyDescent="0.35">
      <c r="A346" s="124">
        <v>338</v>
      </c>
      <c r="B346" s="125" t="s">
        <v>572</v>
      </c>
      <c r="C346" s="126" t="s">
        <v>4460</v>
      </c>
      <c r="D346" s="127" t="s">
        <v>3094</v>
      </c>
      <c r="E346" s="128" t="s">
        <v>3098</v>
      </c>
      <c r="F346" s="129" t="s">
        <v>573</v>
      </c>
      <c r="G346" s="129" t="s">
        <v>573</v>
      </c>
      <c r="H346" s="130" t="s">
        <v>573</v>
      </c>
      <c r="I346" s="125" t="s">
        <v>2215</v>
      </c>
      <c r="J346" s="125" t="s">
        <v>9</v>
      </c>
      <c r="K346" s="125">
        <v>560</v>
      </c>
      <c r="L346" s="126">
        <v>560</v>
      </c>
      <c r="M346" s="129" t="s">
        <v>3096</v>
      </c>
      <c r="N346" s="131">
        <v>2212163.3044310301</v>
      </c>
      <c r="O346" s="131">
        <v>748173.91304347804</v>
      </c>
      <c r="P346" s="124">
        <v>2960000</v>
      </c>
      <c r="Q346" s="132">
        <f t="shared" si="35"/>
        <v>972626.0869565215</v>
      </c>
      <c r="R346" s="132">
        <f t="shared" si="37"/>
        <v>3184789.3913875516</v>
      </c>
      <c r="S346" s="133">
        <f t="shared" si="36"/>
        <v>3184700</v>
      </c>
      <c r="T346" s="133">
        <f t="shared" si="38"/>
        <v>127391.57565550206</v>
      </c>
      <c r="U346" s="133">
        <f t="shared" si="39"/>
        <v>3312180.9670430538</v>
      </c>
      <c r="V346" s="133">
        <f t="shared" si="40"/>
        <v>3312100</v>
      </c>
      <c r="W346" s="133">
        <f t="shared" si="41"/>
        <v>3312100</v>
      </c>
      <c r="X346" s="133"/>
      <c r="Y346" s="134" t="s">
        <v>571</v>
      </c>
      <c r="Z346" s="122" t="s">
        <v>2272</v>
      </c>
      <c r="AA346" s="122" t="s">
        <v>2472</v>
      </c>
      <c r="AB346" s="122" t="s">
        <v>2273</v>
      </c>
      <c r="AC346" s="123">
        <v>43294</v>
      </c>
    </row>
    <row r="347" spans="1:29" ht="66" x14ac:dyDescent="0.35">
      <c r="A347" s="124">
        <v>339</v>
      </c>
      <c r="B347" s="125" t="s">
        <v>574</v>
      </c>
      <c r="C347" s="126" t="s">
        <v>4461</v>
      </c>
      <c r="D347" s="127" t="s">
        <v>3094</v>
      </c>
      <c r="E347" s="128" t="s">
        <v>3100</v>
      </c>
      <c r="F347" s="129" t="s">
        <v>575</v>
      </c>
      <c r="G347" s="129" t="s">
        <v>575</v>
      </c>
      <c r="H347" s="130" t="s">
        <v>575</v>
      </c>
      <c r="I347" s="125" t="s">
        <v>2215</v>
      </c>
      <c r="J347" s="125" t="s">
        <v>14</v>
      </c>
      <c r="K347" s="125">
        <v>560</v>
      </c>
      <c r="L347" s="126">
        <v>560</v>
      </c>
      <c r="M347" s="129" t="s">
        <v>3096</v>
      </c>
      <c r="N347" s="131">
        <v>2212163.3044310301</v>
      </c>
      <c r="O347" s="131">
        <v>748173.91304347804</v>
      </c>
      <c r="P347" s="124">
        <v>2960000</v>
      </c>
      <c r="Q347" s="132">
        <f t="shared" si="35"/>
        <v>972626.0869565215</v>
      </c>
      <c r="R347" s="132">
        <f t="shared" si="37"/>
        <v>3184789.3913875516</v>
      </c>
      <c r="S347" s="133">
        <f t="shared" si="36"/>
        <v>3184700</v>
      </c>
      <c r="T347" s="133">
        <f t="shared" si="38"/>
        <v>127391.57565550206</v>
      </c>
      <c r="U347" s="133">
        <f t="shared" si="39"/>
        <v>3312180.9670430538</v>
      </c>
      <c r="V347" s="133">
        <f t="shared" si="40"/>
        <v>3312100</v>
      </c>
      <c r="W347" s="133">
        <f t="shared" si="41"/>
        <v>3312100</v>
      </c>
      <c r="X347" s="133"/>
      <c r="Y347" s="134" t="s">
        <v>571</v>
      </c>
      <c r="Z347" s="122" t="s">
        <v>2272</v>
      </c>
      <c r="AA347" s="122" t="s">
        <v>2472</v>
      </c>
      <c r="AB347" s="122" t="s">
        <v>2273</v>
      </c>
      <c r="AC347" s="123">
        <v>43294</v>
      </c>
    </row>
    <row r="348" spans="1:29" ht="66" x14ac:dyDescent="0.35">
      <c r="A348" s="124">
        <v>340</v>
      </c>
      <c r="B348" s="125" t="s">
        <v>576</v>
      </c>
      <c r="C348" s="126" t="s">
        <v>4462</v>
      </c>
      <c r="D348" s="127" t="s">
        <v>3094</v>
      </c>
      <c r="E348" s="128" t="s">
        <v>3102</v>
      </c>
      <c r="F348" s="129" t="s">
        <v>577</v>
      </c>
      <c r="G348" s="129" t="s">
        <v>577</v>
      </c>
      <c r="H348" s="130" t="s">
        <v>577</v>
      </c>
      <c r="I348" s="125" t="s">
        <v>2215</v>
      </c>
      <c r="J348" s="125" t="s">
        <v>14</v>
      </c>
      <c r="K348" s="125">
        <v>560</v>
      </c>
      <c r="L348" s="126">
        <v>560</v>
      </c>
      <c r="M348" s="129" t="s">
        <v>3096</v>
      </c>
      <c r="N348" s="131">
        <v>2212163.3044310301</v>
      </c>
      <c r="O348" s="131">
        <v>748173.91304347804</v>
      </c>
      <c r="P348" s="124">
        <v>2960000</v>
      </c>
      <c r="Q348" s="132">
        <f t="shared" si="35"/>
        <v>972626.0869565215</v>
      </c>
      <c r="R348" s="132">
        <f t="shared" si="37"/>
        <v>3184789.3913875516</v>
      </c>
      <c r="S348" s="133">
        <f t="shared" si="36"/>
        <v>3184700</v>
      </c>
      <c r="T348" s="133">
        <f t="shared" si="38"/>
        <v>127391.57565550206</v>
      </c>
      <c r="U348" s="133">
        <f t="shared" si="39"/>
        <v>3312180.9670430538</v>
      </c>
      <c r="V348" s="133">
        <f t="shared" si="40"/>
        <v>3312100</v>
      </c>
      <c r="W348" s="133">
        <f t="shared" si="41"/>
        <v>3312100</v>
      </c>
      <c r="X348" s="133"/>
      <c r="Y348" s="134" t="s">
        <v>571</v>
      </c>
      <c r="Z348" s="122" t="s">
        <v>2272</v>
      </c>
      <c r="AA348" s="122" t="s">
        <v>2472</v>
      </c>
      <c r="AB348" s="122" t="s">
        <v>2273</v>
      </c>
      <c r="AC348" s="123">
        <v>43294</v>
      </c>
    </row>
    <row r="349" spans="1:29" ht="66" x14ac:dyDescent="0.35">
      <c r="A349" s="124">
        <v>341</v>
      </c>
      <c r="B349" s="125" t="s">
        <v>578</v>
      </c>
      <c r="C349" s="126" t="s">
        <v>4463</v>
      </c>
      <c r="D349" s="127" t="s">
        <v>3094</v>
      </c>
      <c r="E349" s="128" t="s">
        <v>3104</v>
      </c>
      <c r="F349" s="129" t="s">
        <v>579</v>
      </c>
      <c r="G349" s="129" t="s">
        <v>579</v>
      </c>
      <c r="H349" s="130" t="s">
        <v>579</v>
      </c>
      <c r="I349" s="125" t="s">
        <v>2215</v>
      </c>
      <c r="J349" s="125" t="s">
        <v>14</v>
      </c>
      <c r="K349" s="125">
        <v>560</v>
      </c>
      <c r="L349" s="126">
        <v>560</v>
      </c>
      <c r="M349" s="129" t="s">
        <v>3096</v>
      </c>
      <c r="N349" s="131">
        <v>2212163.3044310301</v>
      </c>
      <c r="O349" s="131">
        <v>748173.91304347804</v>
      </c>
      <c r="P349" s="124">
        <v>2960000</v>
      </c>
      <c r="Q349" s="132">
        <f t="shared" si="35"/>
        <v>972626.0869565215</v>
      </c>
      <c r="R349" s="132">
        <f t="shared" si="37"/>
        <v>3184789.3913875516</v>
      </c>
      <c r="S349" s="133">
        <f t="shared" si="36"/>
        <v>3184700</v>
      </c>
      <c r="T349" s="133">
        <f t="shared" si="38"/>
        <v>127391.57565550206</v>
      </c>
      <c r="U349" s="133">
        <f t="shared" si="39"/>
        <v>3312180.9670430538</v>
      </c>
      <c r="V349" s="133">
        <f t="shared" si="40"/>
        <v>3312100</v>
      </c>
      <c r="W349" s="133">
        <f t="shared" si="41"/>
        <v>3312100</v>
      </c>
      <c r="X349" s="133"/>
      <c r="Y349" s="134" t="s">
        <v>571</v>
      </c>
      <c r="Z349" s="122" t="s">
        <v>2272</v>
      </c>
      <c r="AA349" s="122" t="s">
        <v>2472</v>
      </c>
      <c r="AB349" s="122" t="s">
        <v>2273</v>
      </c>
      <c r="AC349" s="123">
        <v>43294</v>
      </c>
    </row>
    <row r="350" spans="1:29" ht="66" x14ac:dyDescent="0.35">
      <c r="A350" s="124">
        <v>342</v>
      </c>
      <c r="B350" s="125" t="s">
        <v>580</v>
      </c>
      <c r="C350" s="126" t="s">
        <v>4464</v>
      </c>
      <c r="D350" s="127" t="s">
        <v>3094</v>
      </c>
      <c r="E350" s="128" t="s">
        <v>3106</v>
      </c>
      <c r="F350" s="129" t="s">
        <v>581</v>
      </c>
      <c r="G350" s="129" t="s">
        <v>581</v>
      </c>
      <c r="H350" s="130" t="s">
        <v>581</v>
      </c>
      <c r="I350" s="125" t="s">
        <v>2281</v>
      </c>
      <c r="J350" s="125" t="s">
        <v>14</v>
      </c>
      <c r="K350" s="125">
        <v>560</v>
      </c>
      <c r="L350" s="126">
        <v>560</v>
      </c>
      <c r="M350" s="129" t="s">
        <v>3096</v>
      </c>
      <c r="N350" s="131">
        <v>2212163.3044310301</v>
      </c>
      <c r="O350" s="131">
        <v>748173.91304347804</v>
      </c>
      <c r="P350" s="124">
        <v>2960000</v>
      </c>
      <c r="Q350" s="132">
        <f t="shared" si="35"/>
        <v>972626.0869565215</v>
      </c>
      <c r="R350" s="132">
        <f t="shared" si="37"/>
        <v>3184789.3913875516</v>
      </c>
      <c r="S350" s="133">
        <f t="shared" si="36"/>
        <v>3184700</v>
      </c>
      <c r="T350" s="133">
        <f t="shared" si="38"/>
        <v>127391.57565550206</v>
      </c>
      <c r="U350" s="133">
        <f t="shared" si="39"/>
        <v>3312180.9670430538</v>
      </c>
      <c r="V350" s="133">
        <f t="shared" si="40"/>
        <v>3312100</v>
      </c>
      <c r="W350" s="133">
        <f t="shared" si="41"/>
        <v>3312100</v>
      </c>
      <c r="X350" s="133"/>
      <c r="Y350" s="134" t="s">
        <v>571</v>
      </c>
      <c r="Z350" s="122" t="s">
        <v>2272</v>
      </c>
      <c r="AA350" s="122" t="s">
        <v>2472</v>
      </c>
      <c r="AB350" s="122" t="s">
        <v>2273</v>
      </c>
      <c r="AC350" s="123">
        <v>43294</v>
      </c>
    </row>
    <row r="351" spans="1:29" ht="82.5" x14ac:dyDescent="0.35">
      <c r="A351" s="124">
        <v>343</v>
      </c>
      <c r="B351" s="125" t="s">
        <v>582</v>
      </c>
      <c r="C351" s="126" t="s">
        <v>4465</v>
      </c>
      <c r="D351" s="127" t="s">
        <v>3094</v>
      </c>
      <c r="E351" s="128" t="s">
        <v>3108</v>
      </c>
      <c r="F351" s="129" t="s">
        <v>583</v>
      </c>
      <c r="G351" s="129" t="s">
        <v>583</v>
      </c>
      <c r="H351" s="130" t="s">
        <v>583</v>
      </c>
      <c r="I351" s="125" t="s">
        <v>2215</v>
      </c>
      <c r="J351" s="125" t="s">
        <v>9</v>
      </c>
      <c r="K351" s="125">
        <v>560</v>
      </c>
      <c r="L351" s="126">
        <v>560</v>
      </c>
      <c r="M351" s="129" t="s">
        <v>3096</v>
      </c>
      <c r="N351" s="131">
        <v>2212163.3044310301</v>
      </c>
      <c r="O351" s="131">
        <v>748173.91304347804</v>
      </c>
      <c r="P351" s="124">
        <v>2960000</v>
      </c>
      <c r="Q351" s="132">
        <f t="shared" si="35"/>
        <v>972626.0869565215</v>
      </c>
      <c r="R351" s="132">
        <f t="shared" si="37"/>
        <v>3184789.3913875516</v>
      </c>
      <c r="S351" s="133">
        <f t="shared" si="36"/>
        <v>3184700</v>
      </c>
      <c r="T351" s="133">
        <f t="shared" si="38"/>
        <v>127391.57565550206</v>
      </c>
      <c r="U351" s="133">
        <f t="shared" si="39"/>
        <v>3312180.9670430538</v>
      </c>
      <c r="V351" s="133">
        <f t="shared" si="40"/>
        <v>3312100</v>
      </c>
      <c r="W351" s="133">
        <f t="shared" si="41"/>
        <v>3312100</v>
      </c>
      <c r="X351" s="133"/>
      <c r="Y351" s="134" t="s">
        <v>584</v>
      </c>
      <c r="Z351" s="122" t="s">
        <v>2272</v>
      </c>
      <c r="AA351" s="122" t="s">
        <v>2472</v>
      </c>
      <c r="AB351" s="122" t="s">
        <v>2273</v>
      </c>
      <c r="AC351" s="123">
        <v>43294</v>
      </c>
    </row>
    <row r="352" spans="1:29" ht="82.5" x14ac:dyDescent="0.35">
      <c r="A352" s="124">
        <v>344</v>
      </c>
      <c r="B352" s="125" t="s">
        <v>585</v>
      </c>
      <c r="C352" s="126" t="s">
        <v>4466</v>
      </c>
      <c r="D352" s="127" t="s">
        <v>3094</v>
      </c>
      <c r="E352" s="128" t="s">
        <v>3110</v>
      </c>
      <c r="F352" s="129" t="s">
        <v>586</v>
      </c>
      <c r="G352" s="129" t="s">
        <v>586</v>
      </c>
      <c r="H352" s="130" t="s">
        <v>586</v>
      </c>
      <c r="I352" s="125" t="s">
        <v>2281</v>
      </c>
      <c r="J352" s="125" t="s">
        <v>14</v>
      </c>
      <c r="K352" s="125">
        <v>560</v>
      </c>
      <c r="L352" s="126">
        <v>560</v>
      </c>
      <c r="M352" s="129" t="s">
        <v>3096</v>
      </c>
      <c r="N352" s="131">
        <v>2212163.3044310301</v>
      </c>
      <c r="O352" s="131">
        <v>748173.91304347804</v>
      </c>
      <c r="P352" s="124">
        <v>2960000</v>
      </c>
      <c r="Q352" s="132">
        <f t="shared" si="35"/>
        <v>972626.0869565215</v>
      </c>
      <c r="R352" s="132">
        <f t="shared" si="37"/>
        <v>3184789.3913875516</v>
      </c>
      <c r="S352" s="133">
        <f t="shared" si="36"/>
        <v>3184700</v>
      </c>
      <c r="T352" s="133">
        <f t="shared" si="38"/>
        <v>127391.57565550206</v>
      </c>
      <c r="U352" s="133">
        <f t="shared" si="39"/>
        <v>3312180.9670430538</v>
      </c>
      <c r="V352" s="133">
        <f t="shared" si="40"/>
        <v>3312100</v>
      </c>
      <c r="W352" s="133">
        <f t="shared" si="41"/>
        <v>3312100</v>
      </c>
      <c r="X352" s="133"/>
      <c r="Y352" s="134" t="s">
        <v>584</v>
      </c>
      <c r="Z352" s="122" t="s">
        <v>2272</v>
      </c>
      <c r="AA352" s="122" t="s">
        <v>2472</v>
      </c>
      <c r="AB352" s="122" t="s">
        <v>2273</v>
      </c>
      <c r="AC352" s="123">
        <v>43294</v>
      </c>
    </row>
    <row r="353" spans="1:29" ht="82.5" x14ac:dyDescent="0.35">
      <c r="A353" s="124">
        <v>345</v>
      </c>
      <c r="B353" s="125" t="s">
        <v>587</v>
      </c>
      <c r="C353" s="126" t="s">
        <v>4467</v>
      </c>
      <c r="D353" s="127" t="s">
        <v>3094</v>
      </c>
      <c r="E353" s="128" t="s">
        <v>3112</v>
      </c>
      <c r="F353" s="129" t="s">
        <v>588</v>
      </c>
      <c r="G353" s="129" t="s">
        <v>588</v>
      </c>
      <c r="H353" s="130" t="s">
        <v>588</v>
      </c>
      <c r="I353" s="125" t="s">
        <v>2215</v>
      </c>
      <c r="J353" s="125" t="s">
        <v>14</v>
      </c>
      <c r="K353" s="125">
        <v>560</v>
      </c>
      <c r="L353" s="126">
        <v>560</v>
      </c>
      <c r="M353" s="129" t="s">
        <v>3096</v>
      </c>
      <c r="N353" s="131">
        <v>2212163.3044310301</v>
      </c>
      <c r="O353" s="131">
        <v>748173.91304347804</v>
      </c>
      <c r="P353" s="124">
        <v>2960000</v>
      </c>
      <c r="Q353" s="132">
        <f t="shared" si="35"/>
        <v>972626.0869565215</v>
      </c>
      <c r="R353" s="132">
        <f t="shared" si="37"/>
        <v>3184789.3913875516</v>
      </c>
      <c r="S353" s="133">
        <f t="shared" si="36"/>
        <v>3184700</v>
      </c>
      <c r="T353" s="133">
        <f t="shared" si="38"/>
        <v>127391.57565550206</v>
      </c>
      <c r="U353" s="133">
        <f t="shared" si="39"/>
        <v>3312180.9670430538</v>
      </c>
      <c r="V353" s="133">
        <f t="shared" si="40"/>
        <v>3312100</v>
      </c>
      <c r="W353" s="133">
        <f t="shared" si="41"/>
        <v>3312100</v>
      </c>
      <c r="X353" s="133"/>
      <c r="Y353" s="134" t="s">
        <v>584</v>
      </c>
      <c r="Z353" s="122" t="s">
        <v>2272</v>
      </c>
      <c r="AA353" s="122" t="s">
        <v>2472</v>
      </c>
      <c r="AB353" s="122" t="s">
        <v>2273</v>
      </c>
      <c r="AC353" s="123">
        <v>43294</v>
      </c>
    </row>
    <row r="354" spans="1:29" ht="82.5" x14ac:dyDescent="0.35">
      <c r="A354" s="124">
        <v>346</v>
      </c>
      <c r="B354" s="125" t="s">
        <v>589</v>
      </c>
      <c r="C354" s="126" t="s">
        <v>4468</v>
      </c>
      <c r="D354" s="127" t="s">
        <v>3094</v>
      </c>
      <c r="E354" s="128" t="s">
        <v>3114</v>
      </c>
      <c r="F354" s="129" t="s">
        <v>590</v>
      </c>
      <c r="G354" s="129" t="s">
        <v>590</v>
      </c>
      <c r="H354" s="130" t="s">
        <v>590</v>
      </c>
      <c r="I354" s="125" t="s">
        <v>2215</v>
      </c>
      <c r="J354" s="125" t="s">
        <v>14</v>
      </c>
      <c r="K354" s="125">
        <v>560</v>
      </c>
      <c r="L354" s="126">
        <v>560</v>
      </c>
      <c r="M354" s="129" t="s">
        <v>3096</v>
      </c>
      <c r="N354" s="131">
        <v>2212163.3044310301</v>
      </c>
      <c r="O354" s="131">
        <v>748173.91304347804</v>
      </c>
      <c r="P354" s="124">
        <v>2960000</v>
      </c>
      <c r="Q354" s="132">
        <f t="shared" si="35"/>
        <v>972626.0869565215</v>
      </c>
      <c r="R354" s="132">
        <f t="shared" si="37"/>
        <v>3184789.3913875516</v>
      </c>
      <c r="S354" s="133">
        <f t="shared" si="36"/>
        <v>3184700</v>
      </c>
      <c r="T354" s="133">
        <f t="shared" si="38"/>
        <v>127391.57565550206</v>
      </c>
      <c r="U354" s="133">
        <f t="shared" si="39"/>
        <v>3312180.9670430538</v>
      </c>
      <c r="V354" s="133">
        <f t="shared" si="40"/>
        <v>3312100</v>
      </c>
      <c r="W354" s="133">
        <f t="shared" si="41"/>
        <v>3312100</v>
      </c>
      <c r="X354" s="133"/>
      <c r="Y354" s="134" t="s">
        <v>584</v>
      </c>
      <c r="Z354" s="122" t="s">
        <v>2272</v>
      </c>
      <c r="AA354" s="122" t="s">
        <v>2472</v>
      </c>
      <c r="AB354" s="122" t="s">
        <v>2273</v>
      </c>
      <c r="AC354" s="123">
        <v>43294</v>
      </c>
    </row>
    <row r="355" spans="1:29" ht="82.5" x14ac:dyDescent="0.35">
      <c r="A355" s="124">
        <v>347</v>
      </c>
      <c r="B355" s="125" t="s">
        <v>591</v>
      </c>
      <c r="C355" s="126" t="s">
        <v>4469</v>
      </c>
      <c r="D355" s="127" t="s">
        <v>3094</v>
      </c>
      <c r="E355" s="128" t="s">
        <v>3116</v>
      </c>
      <c r="F355" s="129" t="s">
        <v>592</v>
      </c>
      <c r="G355" s="129" t="s">
        <v>592</v>
      </c>
      <c r="H355" s="130" t="s">
        <v>592</v>
      </c>
      <c r="I355" s="125" t="s">
        <v>2215</v>
      </c>
      <c r="J355" s="125" t="s">
        <v>14</v>
      </c>
      <c r="K355" s="125">
        <v>560</v>
      </c>
      <c r="L355" s="126">
        <v>560</v>
      </c>
      <c r="M355" s="129" t="s">
        <v>3096</v>
      </c>
      <c r="N355" s="131">
        <v>2212163.3044310301</v>
      </c>
      <c r="O355" s="131">
        <v>748173.91304347804</v>
      </c>
      <c r="P355" s="124">
        <v>2960000</v>
      </c>
      <c r="Q355" s="132">
        <f t="shared" si="35"/>
        <v>972626.0869565215</v>
      </c>
      <c r="R355" s="132">
        <f t="shared" si="37"/>
        <v>3184789.3913875516</v>
      </c>
      <c r="S355" s="133">
        <f t="shared" si="36"/>
        <v>3184700</v>
      </c>
      <c r="T355" s="133">
        <f t="shared" si="38"/>
        <v>127391.57565550206</v>
      </c>
      <c r="U355" s="133">
        <f t="shared" si="39"/>
        <v>3312180.9670430538</v>
      </c>
      <c r="V355" s="133">
        <f t="shared" si="40"/>
        <v>3312100</v>
      </c>
      <c r="W355" s="133">
        <f t="shared" si="41"/>
        <v>3312100</v>
      </c>
      <c r="X355" s="133"/>
      <c r="Y355" s="134" t="s">
        <v>584</v>
      </c>
      <c r="Z355" s="122" t="s">
        <v>2272</v>
      </c>
      <c r="AA355" s="122" t="s">
        <v>2472</v>
      </c>
      <c r="AB355" s="122" t="s">
        <v>2273</v>
      </c>
      <c r="AC355" s="123">
        <v>43294</v>
      </c>
    </row>
    <row r="356" spans="1:29" ht="82.5" x14ac:dyDescent="0.35">
      <c r="A356" s="124">
        <v>348</v>
      </c>
      <c r="B356" s="125" t="s">
        <v>3118</v>
      </c>
      <c r="C356" s="126" t="s">
        <v>5654</v>
      </c>
      <c r="D356" s="127" t="s">
        <v>3094</v>
      </c>
      <c r="E356" s="128" t="s">
        <v>3119</v>
      </c>
      <c r="F356" s="129" t="s">
        <v>3120</v>
      </c>
      <c r="G356" s="129" t="s">
        <v>3120</v>
      </c>
      <c r="H356" s="130" t="s">
        <v>3121</v>
      </c>
      <c r="I356" s="125" t="s">
        <v>2281</v>
      </c>
      <c r="J356" s="125" t="s">
        <v>14</v>
      </c>
      <c r="K356" s="125">
        <v>560</v>
      </c>
      <c r="L356" s="126">
        <v>560</v>
      </c>
      <c r="M356" s="129" t="s">
        <v>3096</v>
      </c>
      <c r="N356" s="131">
        <v>2212163.3044310301</v>
      </c>
      <c r="O356" s="131">
        <v>748173.91304347804</v>
      </c>
      <c r="P356" s="124">
        <v>2960000</v>
      </c>
      <c r="Q356" s="132">
        <f t="shared" si="35"/>
        <v>972626.0869565215</v>
      </c>
      <c r="R356" s="132">
        <f t="shared" si="37"/>
        <v>3184789.3913875516</v>
      </c>
      <c r="S356" s="133">
        <f t="shared" si="36"/>
        <v>3184700</v>
      </c>
      <c r="T356" s="133">
        <f t="shared" si="38"/>
        <v>127391.57565550206</v>
      </c>
      <c r="U356" s="133">
        <f t="shared" si="39"/>
        <v>3312180.9670430538</v>
      </c>
      <c r="V356" s="133">
        <f t="shared" si="40"/>
        <v>3312100</v>
      </c>
      <c r="W356" s="133">
        <f t="shared" si="41"/>
        <v>3312100</v>
      </c>
      <c r="X356" s="133"/>
      <c r="Y356" s="134" t="s">
        <v>584</v>
      </c>
      <c r="Z356" s="122" t="s">
        <v>2272</v>
      </c>
      <c r="AA356" s="122" t="s">
        <v>2472</v>
      </c>
      <c r="AB356" s="122" t="s">
        <v>2273</v>
      </c>
      <c r="AC356" s="123">
        <v>43294</v>
      </c>
    </row>
    <row r="357" spans="1:29" ht="82.5" x14ac:dyDescent="0.35">
      <c r="A357" s="124">
        <v>349</v>
      </c>
      <c r="B357" s="125" t="s">
        <v>593</v>
      </c>
      <c r="C357" s="126" t="s">
        <v>4470</v>
      </c>
      <c r="D357" s="127" t="s">
        <v>3094</v>
      </c>
      <c r="E357" s="128" t="s">
        <v>3124</v>
      </c>
      <c r="F357" s="129" t="s">
        <v>594</v>
      </c>
      <c r="G357" s="129" t="s">
        <v>594</v>
      </c>
      <c r="H357" s="130" t="s">
        <v>3125</v>
      </c>
      <c r="I357" s="125" t="s">
        <v>2215</v>
      </c>
      <c r="J357" s="125" t="s">
        <v>9</v>
      </c>
      <c r="K357" s="125">
        <v>560</v>
      </c>
      <c r="L357" s="126">
        <v>560</v>
      </c>
      <c r="M357" s="129" t="s">
        <v>3096</v>
      </c>
      <c r="N357" s="131">
        <v>2212163.3044310301</v>
      </c>
      <c r="O357" s="131">
        <v>748173.91304347804</v>
      </c>
      <c r="P357" s="124">
        <v>2960000</v>
      </c>
      <c r="Q357" s="132">
        <f t="shared" si="35"/>
        <v>972626.0869565215</v>
      </c>
      <c r="R357" s="132">
        <f t="shared" si="37"/>
        <v>3184789.3913875516</v>
      </c>
      <c r="S357" s="133">
        <f t="shared" si="36"/>
        <v>3184700</v>
      </c>
      <c r="T357" s="133">
        <f t="shared" si="38"/>
        <v>127391.57565550206</v>
      </c>
      <c r="U357" s="133">
        <f t="shared" si="39"/>
        <v>3312180.9670430538</v>
      </c>
      <c r="V357" s="133">
        <f t="shared" si="40"/>
        <v>3312100</v>
      </c>
      <c r="W357" s="133">
        <f t="shared" si="41"/>
        <v>3312100</v>
      </c>
      <c r="X357" s="133"/>
      <c r="Y357" s="134" t="s">
        <v>584</v>
      </c>
      <c r="Z357" s="122" t="s">
        <v>2320</v>
      </c>
      <c r="AA357" s="122" t="s">
        <v>2472</v>
      </c>
      <c r="AB357" s="122" t="s">
        <v>2218</v>
      </c>
      <c r="AC357" s="123">
        <v>43294</v>
      </c>
    </row>
    <row r="358" spans="1:29" ht="82.5" x14ac:dyDescent="0.35">
      <c r="A358" s="124">
        <v>350</v>
      </c>
      <c r="B358" s="125" t="s">
        <v>595</v>
      </c>
      <c r="C358" s="126" t="s">
        <v>4471</v>
      </c>
      <c r="D358" s="127" t="s">
        <v>3094</v>
      </c>
      <c r="E358" s="128" t="s">
        <v>3127</v>
      </c>
      <c r="F358" s="129" t="s">
        <v>596</v>
      </c>
      <c r="G358" s="129" t="s">
        <v>596</v>
      </c>
      <c r="H358" s="130" t="s">
        <v>596</v>
      </c>
      <c r="I358" s="125" t="s">
        <v>2281</v>
      </c>
      <c r="J358" s="125" t="s">
        <v>9</v>
      </c>
      <c r="K358" s="125">
        <v>560</v>
      </c>
      <c r="L358" s="126">
        <v>560</v>
      </c>
      <c r="M358" s="129" t="s">
        <v>3096</v>
      </c>
      <c r="N358" s="131">
        <v>2212163.3044310301</v>
      </c>
      <c r="O358" s="131">
        <v>748173.91304347804</v>
      </c>
      <c r="P358" s="124">
        <v>2960000</v>
      </c>
      <c r="Q358" s="132">
        <f t="shared" si="35"/>
        <v>972626.0869565215</v>
      </c>
      <c r="R358" s="132">
        <f t="shared" si="37"/>
        <v>3184789.3913875516</v>
      </c>
      <c r="S358" s="133">
        <f t="shared" si="36"/>
        <v>3184700</v>
      </c>
      <c r="T358" s="133">
        <f t="shared" si="38"/>
        <v>127391.57565550206</v>
      </c>
      <c r="U358" s="133">
        <f t="shared" si="39"/>
        <v>3312180.9670430538</v>
      </c>
      <c r="V358" s="133">
        <f t="shared" si="40"/>
        <v>3312100</v>
      </c>
      <c r="W358" s="133">
        <f t="shared" si="41"/>
        <v>3312100</v>
      </c>
      <c r="X358" s="133"/>
      <c r="Y358" s="134" t="s">
        <v>584</v>
      </c>
      <c r="Z358" s="122" t="s">
        <v>2320</v>
      </c>
      <c r="AA358" s="122" t="s">
        <v>2472</v>
      </c>
      <c r="AB358" s="122" t="s">
        <v>2218</v>
      </c>
      <c r="AC358" s="123">
        <v>43294</v>
      </c>
    </row>
    <row r="359" spans="1:29" ht="82.5" x14ac:dyDescent="0.35">
      <c r="A359" s="124">
        <v>351</v>
      </c>
      <c r="B359" s="125" t="s">
        <v>597</v>
      </c>
      <c r="C359" s="126" t="s">
        <v>4472</v>
      </c>
      <c r="D359" s="127" t="s">
        <v>3094</v>
      </c>
      <c r="E359" s="128" t="s">
        <v>3129</v>
      </c>
      <c r="F359" s="129" t="s">
        <v>598</v>
      </c>
      <c r="G359" s="129" t="s">
        <v>598</v>
      </c>
      <c r="H359" s="130" t="s">
        <v>598</v>
      </c>
      <c r="I359" s="125" t="s">
        <v>2215</v>
      </c>
      <c r="J359" s="125" t="s">
        <v>14</v>
      </c>
      <c r="K359" s="125">
        <v>560</v>
      </c>
      <c r="L359" s="126">
        <v>560</v>
      </c>
      <c r="M359" s="129" t="s">
        <v>3096</v>
      </c>
      <c r="N359" s="131">
        <v>2212163.3044310301</v>
      </c>
      <c r="O359" s="131">
        <v>748173.91304347804</v>
      </c>
      <c r="P359" s="124">
        <v>2960000</v>
      </c>
      <c r="Q359" s="132">
        <f t="shared" si="35"/>
        <v>972626.0869565215</v>
      </c>
      <c r="R359" s="132">
        <f t="shared" si="37"/>
        <v>3184789.3913875516</v>
      </c>
      <c r="S359" s="133">
        <f t="shared" si="36"/>
        <v>3184700</v>
      </c>
      <c r="T359" s="133">
        <f t="shared" si="38"/>
        <v>127391.57565550206</v>
      </c>
      <c r="U359" s="133">
        <f t="shared" si="39"/>
        <v>3312180.9670430538</v>
      </c>
      <c r="V359" s="133">
        <f t="shared" si="40"/>
        <v>3312100</v>
      </c>
      <c r="W359" s="133">
        <f t="shared" si="41"/>
        <v>3312100</v>
      </c>
      <c r="X359" s="133"/>
      <c r="Y359" s="134" t="s">
        <v>584</v>
      </c>
      <c r="Z359" s="122" t="s">
        <v>2320</v>
      </c>
      <c r="AA359" s="122" t="s">
        <v>2472</v>
      </c>
      <c r="AB359" s="122" t="s">
        <v>2218</v>
      </c>
      <c r="AC359" s="123">
        <v>43294</v>
      </c>
    </row>
    <row r="360" spans="1:29" ht="82.5" x14ac:dyDescent="0.35">
      <c r="A360" s="124">
        <v>352</v>
      </c>
      <c r="B360" s="125" t="s">
        <v>599</v>
      </c>
      <c r="C360" s="126" t="s">
        <v>4473</v>
      </c>
      <c r="D360" s="127" t="s">
        <v>3094</v>
      </c>
      <c r="E360" s="128" t="s">
        <v>3131</v>
      </c>
      <c r="F360" s="129" t="s">
        <v>600</v>
      </c>
      <c r="G360" s="129" t="s">
        <v>600</v>
      </c>
      <c r="H360" s="130" t="s">
        <v>600</v>
      </c>
      <c r="I360" s="125" t="s">
        <v>2281</v>
      </c>
      <c r="J360" s="125" t="s">
        <v>9</v>
      </c>
      <c r="K360" s="125">
        <v>560</v>
      </c>
      <c r="L360" s="126">
        <v>560</v>
      </c>
      <c r="M360" s="129" t="s">
        <v>3096</v>
      </c>
      <c r="N360" s="131">
        <v>2212163.3044310301</v>
      </c>
      <c r="O360" s="131">
        <v>748173.91304347804</v>
      </c>
      <c r="P360" s="124">
        <v>2960000</v>
      </c>
      <c r="Q360" s="132">
        <f t="shared" si="35"/>
        <v>972626.0869565215</v>
      </c>
      <c r="R360" s="132">
        <f t="shared" si="37"/>
        <v>3184789.3913875516</v>
      </c>
      <c r="S360" s="133">
        <f t="shared" si="36"/>
        <v>3184700</v>
      </c>
      <c r="T360" s="133">
        <f t="shared" si="38"/>
        <v>127391.57565550206</v>
      </c>
      <c r="U360" s="133">
        <f t="shared" si="39"/>
        <v>3312180.9670430538</v>
      </c>
      <c r="V360" s="133">
        <f t="shared" si="40"/>
        <v>3312100</v>
      </c>
      <c r="W360" s="133">
        <f t="shared" si="41"/>
        <v>3312100</v>
      </c>
      <c r="X360" s="133"/>
      <c r="Y360" s="134" t="s">
        <v>584</v>
      </c>
      <c r="Z360" s="122" t="s">
        <v>2320</v>
      </c>
      <c r="AA360" s="122" t="s">
        <v>2472</v>
      </c>
      <c r="AB360" s="122" t="s">
        <v>2218</v>
      </c>
      <c r="AC360" s="123">
        <v>43294</v>
      </c>
    </row>
    <row r="361" spans="1:29" ht="82.5" x14ac:dyDescent="0.35">
      <c r="A361" s="124">
        <v>353</v>
      </c>
      <c r="B361" s="125" t="s">
        <v>601</v>
      </c>
      <c r="C361" s="126" t="s">
        <v>4474</v>
      </c>
      <c r="D361" s="127" t="s">
        <v>3094</v>
      </c>
      <c r="E361" s="128" t="s">
        <v>3133</v>
      </c>
      <c r="F361" s="129" t="s">
        <v>602</v>
      </c>
      <c r="G361" s="129" t="s">
        <v>602</v>
      </c>
      <c r="H361" s="130" t="s">
        <v>602</v>
      </c>
      <c r="I361" s="125" t="s">
        <v>2215</v>
      </c>
      <c r="J361" s="125" t="s">
        <v>9</v>
      </c>
      <c r="K361" s="125">
        <v>560</v>
      </c>
      <c r="L361" s="126">
        <v>560</v>
      </c>
      <c r="M361" s="129" t="s">
        <v>3096</v>
      </c>
      <c r="N361" s="131">
        <v>2212163.3044310301</v>
      </c>
      <c r="O361" s="131">
        <v>748173.91304347804</v>
      </c>
      <c r="P361" s="124">
        <v>2960000</v>
      </c>
      <c r="Q361" s="132">
        <f t="shared" si="35"/>
        <v>972626.0869565215</v>
      </c>
      <c r="R361" s="132">
        <f t="shared" si="37"/>
        <v>3184789.3913875516</v>
      </c>
      <c r="S361" s="133">
        <f t="shared" si="36"/>
        <v>3184700</v>
      </c>
      <c r="T361" s="133">
        <f t="shared" si="38"/>
        <v>127391.57565550206</v>
      </c>
      <c r="U361" s="133">
        <f t="shared" si="39"/>
        <v>3312180.9670430538</v>
      </c>
      <c r="V361" s="133">
        <f t="shared" si="40"/>
        <v>3312100</v>
      </c>
      <c r="W361" s="133">
        <f t="shared" si="41"/>
        <v>3312100</v>
      </c>
      <c r="X361" s="133"/>
      <c r="Y361" s="134" t="s">
        <v>584</v>
      </c>
      <c r="Z361" s="122" t="s">
        <v>2320</v>
      </c>
      <c r="AA361" s="122" t="s">
        <v>2472</v>
      </c>
      <c r="AB361" s="122" t="s">
        <v>2218</v>
      </c>
      <c r="AC361" s="123">
        <v>43294</v>
      </c>
    </row>
    <row r="362" spans="1:29" ht="82.5" x14ac:dyDescent="0.35">
      <c r="A362" s="124">
        <v>354</v>
      </c>
      <c r="B362" s="125" t="s">
        <v>603</v>
      </c>
      <c r="C362" s="126" t="s">
        <v>4475</v>
      </c>
      <c r="D362" s="127" t="s">
        <v>3094</v>
      </c>
      <c r="E362" s="128" t="s">
        <v>3135</v>
      </c>
      <c r="F362" s="129" t="s">
        <v>604</v>
      </c>
      <c r="G362" s="129" t="s">
        <v>604</v>
      </c>
      <c r="H362" s="130" t="s">
        <v>604</v>
      </c>
      <c r="I362" s="125" t="s">
        <v>2281</v>
      </c>
      <c r="J362" s="125" t="s">
        <v>14</v>
      </c>
      <c r="K362" s="125">
        <v>560</v>
      </c>
      <c r="L362" s="126">
        <v>560</v>
      </c>
      <c r="M362" s="129" t="s">
        <v>3096</v>
      </c>
      <c r="N362" s="131">
        <v>2212163.3044310301</v>
      </c>
      <c r="O362" s="131">
        <v>748173.91304347804</v>
      </c>
      <c r="P362" s="124">
        <v>2960000</v>
      </c>
      <c r="Q362" s="132">
        <f t="shared" si="35"/>
        <v>972626.0869565215</v>
      </c>
      <c r="R362" s="132">
        <f t="shared" si="37"/>
        <v>3184789.3913875516</v>
      </c>
      <c r="S362" s="133">
        <f t="shared" si="36"/>
        <v>3184700</v>
      </c>
      <c r="T362" s="133">
        <f t="shared" si="38"/>
        <v>127391.57565550206</v>
      </c>
      <c r="U362" s="133">
        <f t="shared" si="39"/>
        <v>3312180.9670430538</v>
      </c>
      <c r="V362" s="133">
        <f t="shared" si="40"/>
        <v>3312100</v>
      </c>
      <c r="W362" s="133">
        <f t="shared" si="41"/>
        <v>3312100</v>
      </c>
      <c r="X362" s="133"/>
      <c r="Y362" s="134" t="s">
        <v>584</v>
      </c>
      <c r="Z362" s="122" t="s">
        <v>2320</v>
      </c>
      <c r="AA362" s="122" t="s">
        <v>2472</v>
      </c>
      <c r="AB362" s="122" t="s">
        <v>2218</v>
      </c>
      <c r="AC362" s="123">
        <v>43294</v>
      </c>
    </row>
    <row r="363" spans="1:29" ht="82.5" x14ac:dyDescent="0.35">
      <c r="A363" s="124">
        <v>355</v>
      </c>
      <c r="B363" s="125" t="s">
        <v>605</v>
      </c>
      <c r="C363" s="126" t="s">
        <v>4476</v>
      </c>
      <c r="D363" s="127" t="s">
        <v>3094</v>
      </c>
      <c r="E363" s="128" t="s">
        <v>3137</v>
      </c>
      <c r="F363" s="129" t="s">
        <v>606</v>
      </c>
      <c r="G363" s="129" t="s">
        <v>606</v>
      </c>
      <c r="H363" s="130" t="s">
        <v>606</v>
      </c>
      <c r="I363" s="125" t="s">
        <v>2281</v>
      </c>
      <c r="J363" s="125" t="s">
        <v>14</v>
      </c>
      <c r="K363" s="125">
        <v>560</v>
      </c>
      <c r="L363" s="126">
        <v>560</v>
      </c>
      <c r="M363" s="129" t="s">
        <v>3096</v>
      </c>
      <c r="N363" s="131">
        <v>2212163.3044310301</v>
      </c>
      <c r="O363" s="131">
        <v>748173.91304347804</v>
      </c>
      <c r="P363" s="124">
        <v>2960000</v>
      </c>
      <c r="Q363" s="132">
        <f t="shared" si="35"/>
        <v>972626.0869565215</v>
      </c>
      <c r="R363" s="132">
        <f t="shared" si="37"/>
        <v>3184789.3913875516</v>
      </c>
      <c r="S363" s="133">
        <f t="shared" si="36"/>
        <v>3184700</v>
      </c>
      <c r="T363" s="133">
        <f t="shared" si="38"/>
        <v>127391.57565550206</v>
      </c>
      <c r="U363" s="133">
        <f t="shared" si="39"/>
        <v>3312180.9670430538</v>
      </c>
      <c r="V363" s="133">
        <f t="shared" si="40"/>
        <v>3312100</v>
      </c>
      <c r="W363" s="133">
        <f t="shared" si="41"/>
        <v>3312100</v>
      </c>
      <c r="X363" s="133"/>
      <c r="Y363" s="134" t="s">
        <v>584</v>
      </c>
      <c r="Z363" s="122" t="s">
        <v>2320</v>
      </c>
      <c r="AA363" s="122" t="s">
        <v>2472</v>
      </c>
      <c r="AB363" s="122" t="s">
        <v>2218</v>
      </c>
      <c r="AC363" s="123">
        <v>43294</v>
      </c>
    </row>
    <row r="364" spans="1:29" ht="82.5" x14ac:dyDescent="0.35">
      <c r="A364" s="124">
        <v>356</v>
      </c>
      <c r="B364" s="125" t="s">
        <v>607</v>
      </c>
      <c r="C364" s="126" t="s">
        <v>4477</v>
      </c>
      <c r="D364" s="127" t="s">
        <v>3094</v>
      </c>
      <c r="E364" s="128" t="s">
        <v>3139</v>
      </c>
      <c r="F364" s="129" t="s">
        <v>608</v>
      </c>
      <c r="G364" s="129" t="s">
        <v>608</v>
      </c>
      <c r="H364" s="130" t="s">
        <v>608</v>
      </c>
      <c r="I364" s="125" t="s">
        <v>2215</v>
      </c>
      <c r="J364" s="125" t="s">
        <v>9</v>
      </c>
      <c r="K364" s="125">
        <v>560</v>
      </c>
      <c r="L364" s="126">
        <v>560</v>
      </c>
      <c r="M364" s="129" t="s">
        <v>3096</v>
      </c>
      <c r="N364" s="131">
        <v>2212163.3044310301</v>
      </c>
      <c r="O364" s="131">
        <v>748173.91304347804</v>
      </c>
      <c r="P364" s="124">
        <v>2960000</v>
      </c>
      <c r="Q364" s="132">
        <f t="shared" si="35"/>
        <v>972626.0869565215</v>
      </c>
      <c r="R364" s="132">
        <f t="shared" si="37"/>
        <v>3184789.3913875516</v>
      </c>
      <c r="S364" s="133">
        <f t="shared" si="36"/>
        <v>3184700</v>
      </c>
      <c r="T364" s="133">
        <f t="shared" si="38"/>
        <v>127391.57565550206</v>
      </c>
      <c r="U364" s="133">
        <f t="shared" si="39"/>
        <v>3312180.9670430538</v>
      </c>
      <c r="V364" s="133">
        <f t="shared" si="40"/>
        <v>3312100</v>
      </c>
      <c r="W364" s="133">
        <f t="shared" si="41"/>
        <v>3312100</v>
      </c>
      <c r="X364" s="133"/>
      <c r="Y364" s="134" t="s">
        <v>584</v>
      </c>
      <c r="Z364" s="122" t="s">
        <v>2320</v>
      </c>
      <c r="AA364" s="122" t="s">
        <v>2472</v>
      </c>
      <c r="AB364" s="122" t="s">
        <v>2218</v>
      </c>
      <c r="AC364" s="123">
        <v>43294</v>
      </c>
    </row>
    <row r="365" spans="1:29" ht="82.5" x14ac:dyDescent="0.35">
      <c r="A365" s="124">
        <v>357</v>
      </c>
      <c r="B365" s="125" t="s">
        <v>609</v>
      </c>
      <c r="C365" s="126" t="s">
        <v>4478</v>
      </c>
      <c r="D365" s="127" t="s">
        <v>3094</v>
      </c>
      <c r="E365" s="128" t="s">
        <v>3141</v>
      </c>
      <c r="F365" s="129" t="s">
        <v>610</v>
      </c>
      <c r="G365" s="129" t="s">
        <v>610</v>
      </c>
      <c r="H365" s="130" t="s">
        <v>610</v>
      </c>
      <c r="I365" s="125" t="s">
        <v>2281</v>
      </c>
      <c r="J365" s="125" t="s">
        <v>14</v>
      </c>
      <c r="K365" s="125">
        <v>560</v>
      </c>
      <c r="L365" s="126">
        <v>560</v>
      </c>
      <c r="M365" s="129" t="s">
        <v>3096</v>
      </c>
      <c r="N365" s="131">
        <v>2212163.3044310301</v>
      </c>
      <c r="O365" s="131">
        <v>748173.91304347804</v>
      </c>
      <c r="P365" s="124">
        <v>2960000</v>
      </c>
      <c r="Q365" s="132">
        <f t="shared" si="35"/>
        <v>972626.0869565215</v>
      </c>
      <c r="R365" s="132">
        <f t="shared" si="37"/>
        <v>3184789.3913875516</v>
      </c>
      <c r="S365" s="133">
        <f t="shared" si="36"/>
        <v>3184700</v>
      </c>
      <c r="T365" s="133">
        <f t="shared" si="38"/>
        <v>127391.57565550206</v>
      </c>
      <c r="U365" s="133">
        <f t="shared" si="39"/>
        <v>3312180.9670430538</v>
      </c>
      <c r="V365" s="133">
        <f t="shared" si="40"/>
        <v>3312100</v>
      </c>
      <c r="W365" s="133">
        <f t="shared" si="41"/>
        <v>3312100</v>
      </c>
      <c r="X365" s="133"/>
      <c r="Y365" s="134" t="s">
        <v>584</v>
      </c>
      <c r="Z365" s="122" t="s">
        <v>2320</v>
      </c>
      <c r="AA365" s="122" t="s">
        <v>2472</v>
      </c>
      <c r="AB365" s="122" t="s">
        <v>2218</v>
      </c>
      <c r="AC365" s="123">
        <v>43294</v>
      </c>
    </row>
    <row r="366" spans="1:29" x14ac:dyDescent="0.35">
      <c r="A366" s="124">
        <v>358</v>
      </c>
      <c r="B366" s="125" t="s">
        <v>611</v>
      </c>
      <c r="C366" s="126" t="s">
        <v>4479</v>
      </c>
      <c r="D366" s="127" t="s">
        <v>3190</v>
      </c>
      <c r="E366" s="128" t="s">
        <v>3191</v>
      </c>
      <c r="F366" s="129" t="s">
        <v>612</v>
      </c>
      <c r="G366" s="129" t="s">
        <v>612</v>
      </c>
      <c r="H366" s="130" t="s">
        <v>612</v>
      </c>
      <c r="I366" s="125" t="s">
        <v>2215</v>
      </c>
      <c r="J366" s="125" t="s">
        <v>9</v>
      </c>
      <c r="K366" s="125">
        <v>561</v>
      </c>
      <c r="L366" s="126">
        <v>561</v>
      </c>
      <c r="M366" s="129" t="s">
        <v>3192</v>
      </c>
      <c r="N366" s="131">
        <v>1692335.70599422</v>
      </c>
      <c r="O366" s="131">
        <v>536869.56521739101</v>
      </c>
      <c r="P366" s="124">
        <v>2229000</v>
      </c>
      <c r="Q366" s="132">
        <f t="shared" si="35"/>
        <v>697930.43478260841</v>
      </c>
      <c r="R366" s="132">
        <f t="shared" si="37"/>
        <v>2390266.1407768284</v>
      </c>
      <c r="S366" s="133">
        <f t="shared" si="36"/>
        <v>2390200</v>
      </c>
      <c r="T366" s="133">
        <f t="shared" si="38"/>
        <v>95610.645631073145</v>
      </c>
      <c r="U366" s="133">
        <f t="shared" si="39"/>
        <v>2485876.7864079014</v>
      </c>
      <c r="V366" s="133">
        <f t="shared" si="40"/>
        <v>2485800</v>
      </c>
      <c r="W366" s="133">
        <f t="shared" si="41"/>
        <v>2485800</v>
      </c>
      <c r="X366" s="133"/>
      <c r="Y366" s="134" t="s">
        <v>10</v>
      </c>
      <c r="Z366" s="122" t="s">
        <v>2272</v>
      </c>
      <c r="AA366" s="122" t="s">
        <v>2472</v>
      </c>
      <c r="AB366" s="122" t="s">
        <v>2273</v>
      </c>
      <c r="AC366" s="123">
        <v>43294</v>
      </c>
    </row>
    <row r="367" spans="1:29" x14ac:dyDescent="0.35">
      <c r="A367" s="124">
        <v>359</v>
      </c>
      <c r="B367" s="125" t="s">
        <v>613</v>
      </c>
      <c r="C367" s="126" t="s">
        <v>4480</v>
      </c>
      <c r="D367" s="127" t="s">
        <v>3190</v>
      </c>
      <c r="E367" s="128" t="s">
        <v>3194</v>
      </c>
      <c r="F367" s="129" t="s">
        <v>612</v>
      </c>
      <c r="G367" s="129" t="s">
        <v>612</v>
      </c>
      <c r="H367" s="130" t="s">
        <v>612</v>
      </c>
      <c r="I367" s="125" t="s">
        <v>2215</v>
      </c>
      <c r="J367" s="125" t="s">
        <v>14</v>
      </c>
      <c r="K367" s="125">
        <v>561</v>
      </c>
      <c r="L367" s="126">
        <v>561</v>
      </c>
      <c r="M367" s="129" t="s">
        <v>3192</v>
      </c>
      <c r="N367" s="131">
        <v>1692335.70599422</v>
      </c>
      <c r="O367" s="131">
        <v>536869.56521739101</v>
      </c>
      <c r="P367" s="124">
        <v>2229000</v>
      </c>
      <c r="Q367" s="132">
        <f t="shared" si="35"/>
        <v>697930.43478260841</v>
      </c>
      <c r="R367" s="132">
        <f t="shared" si="37"/>
        <v>2390266.1407768284</v>
      </c>
      <c r="S367" s="133">
        <f t="shared" si="36"/>
        <v>2390200</v>
      </c>
      <c r="T367" s="133">
        <f t="shared" si="38"/>
        <v>95610.645631073145</v>
      </c>
      <c r="U367" s="133">
        <f t="shared" si="39"/>
        <v>2485876.7864079014</v>
      </c>
      <c r="V367" s="133">
        <f t="shared" si="40"/>
        <v>2485800</v>
      </c>
      <c r="W367" s="133">
        <f t="shared" si="41"/>
        <v>2485800</v>
      </c>
      <c r="X367" s="133"/>
      <c r="Y367" s="134" t="s">
        <v>10</v>
      </c>
      <c r="Z367" s="122" t="s">
        <v>2272</v>
      </c>
      <c r="AA367" s="122" t="s">
        <v>2472</v>
      </c>
      <c r="AB367" s="122" t="s">
        <v>2273</v>
      </c>
      <c r="AC367" s="123">
        <v>43294</v>
      </c>
    </row>
    <row r="368" spans="1:29" ht="33" x14ac:dyDescent="0.35">
      <c r="A368" s="124">
        <v>360</v>
      </c>
      <c r="B368" s="125" t="s">
        <v>614</v>
      </c>
      <c r="C368" s="126" t="s">
        <v>4481</v>
      </c>
      <c r="D368" s="127" t="s">
        <v>3190</v>
      </c>
      <c r="E368" s="128" t="s">
        <v>3196</v>
      </c>
      <c r="F368" s="129" t="s">
        <v>615</v>
      </c>
      <c r="G368" s="129" t="s">
        <v>615</v>
      </c>
      <c r="H368" s="130" t="s">
        <v>615</v>
      </c>
      <c r="I368" s="125" t="s">
        <v>2215</v>
      </c>
      <c r="J368" s="125" t="s">
        <v>14</v>
      </c>
      <c r="K368" s="125">
        <v>561</v>
      </c>
      <c r="L368" s="126">
        <v>561</v>
      </c>
      <c r="M368" s="129" t="s">
        <v>3192</v>
      </c>
      <c r="N368" s="131">
        <v>1692335.70599422</v>
      </c>
      <c r="O368" s="131">
        <v>536869.56521739101</v>
      </c>
      <c r="P368" s="124">
        <v>2229000</v>
      </c>
      <c r="Q368" s="132">
        <f t="shared" si="35"/>
        <v>697930.43478260841</v>
      </c>
      <c r="R368" s="132">
        <f t="shared" si="37"/>
        <v>2390266.1407768284</v>
      </c>
      <c r="S368" s="133">
        <f t="shared" si="36"/>
        <v>2390200</v>
      </c>
      <c r="T368" s="133">
        <f t="shared" si="38"/>
        <v>95610.645631073145</v>
      </c>
      <c r="U368" s="133">
        <f t="shared" si="39"/>
        <v>2485876.7864079014</v>
      </c>
      <c r="V368" s="133">
        <f t="shared" si="40"/>
        <v>2485800</v>
      </c>
      <c r="W368" s="133">
        <f t="shared" si="41"/>
        <v>2485800</v>
      </c>
      <c r="X368" s="133"/>
      <c r="Y368" s="134" t="s">
        <v>10</v>
      </c>
      <c r="Z368" s="122" t="s">
        <v>2272</v>
      </c>
      <c r="AA368" s="122" t="s">
        <v>2472</v>
      </c>
      <c r="AB368" s="122" t="s">
        <v>2273</v>
      </c>
      <c r="AC368" s="123">
        <v>43294</v>
      </c>
    </row>
    <row r="369" spans="1:29" ht="33" x14ac:dyDescent="0.35">
      <c r="A369" s="124">
        <v>361</v>
      </c>
      <c r="B369" s="125" t="s">
        <v>616</v>
      </c>
      <c r="C369" s="126" t="s">
        <v>4482</v>
      </c>
      <c r="D369" s="127" t="s">
        <v>3190</v>
      </c>
      <c r="E369" s="128" t="s">
        <v>3198</v>
      </c>
      <c r="F369" s="129" t="s">
        <v>617</v>
      </c>
      <c r="G369" s="129" t="s">
        <v>617</v>
      </c>
      <c r="H369" s="130" t="s">
        <v>617</v>
      </c>
      <c r="I369" s="125" t="s">
        <v>2215</v>
      </c>
      <c r="J369" s="125" t="s">
        <v>14</v>
      </c>
      <c r="K369" s="125">
        <v>561</v>
      </c>
      <c r="L369" s="126">
        <v>561</v>
      </c>
      <c r="M369" s="129" t="s">
        <v>3192</v>
      </c>
      <c r="N369" s="131">
        <v>1692335.70599422</v>
      </c>
      <c r="O369" s="131">
        <v>536869.56521739101</v>
      </c>
      <c r="P369" s="124">
        <v>2229000</v>
      </c>
      <c r="Q369" s="132">
        <f t="shared" si="35"/>
        <v>697930.43478260841</v>
      </c>
      <c r="R369" s="132">
        <f t="shared" si="37"/>
        <v>2390266.1407768284</v>
      </c>
      <c r="S369" s="133">
        <f t="shared" si="36"/>
        <v>2390200</v>
      </c>
      <c r="T369" s="133">
        <f t="shared" si="38"/>
        <v>95610.645631073145</v>
      </c>
      <c r="U369" s="133">
        <f t="shared" si="39"/>
        <v>2485876.7864079014</v>
      </c>
      <c r="V369" s="133">
        <f t="shared" si="40"/>
        <v>2485800</v>
      </c>
      <c r="W369" s="133">
        <f t="shared" si="41"/>
        <v>2485800</v>
      </c>
      <c r="X369" s="133"/>
      <c r="Y369" s="134" t="s">
        <v>10</v>
      </c>
      <c r="Z369" s="122" t="s">
        <v>2272</v>
      </c>
      <c r="AA369" s="122" t="s">
        <v>2472</v>
      </c>
      <c r="AB369" s="122" t="s">
        <v>2273</v>
      </c>
      <c r="AC369" s="123">
        <v>43294</v>
      </c>
    </row>
    <row r="370" spans="1:29" ht="33" x14ac:dyDescent="0.35">
      <c r="A370" s="124">
        <v>362</v>
      </c>
      <c r="B370" s="125" t="s">
        <v>618</v>
      </c>
      <c r="C370" s="126" t="s">
        <v>4483</v>
      </c>
      <c r="D370" s="127" t="s">
        <v>3190</v>
      </c>
      <c r="E370" s="128" t="s">
        <v>3200</v>
      </c>
      <c r="F370" s="129" t="s">
        <v>619</v>
      </c>
      <c r="G370" s="129" t="s">
        <v>619</v>
      </c>
      <c r="H370" s="130" t="s">
        <v>619</v>
      </c>
      <c r="I370" s="125" t="s">
        <v>2281</v>
      </c>
      <c r="J370" s="125" t="s">
        <v>64</v>
      </c>
      <c r="K370" s="125">
        <v>561</v>
      </c>
      <c r="L370" s="126">
        <v>561</v>
      </c>
      <c r="M370" s="129" t="s">
        <v>3192</v>
      </c>
      <c r="N370" s="131">
        <v>1692335.70599422</v>
      </c>
      <c r="O370" s="131">
        <v>536869.56521739101</v>
      </c>
      <c r="P370" s="124">
        <v>2229000</v>
      </c>
      <c r="Q370" s="132">
        <f t="shared" si="35"/>
        <v>697930.43478260841</v>
      </c>
      <c r="R370" s="132">
        <f t="shared" si="37"/>
        <v>2390266.1407768284</v>
      </c>
      <c r="S370" s="133">
        <f t="shared" si="36"/>
        <v>2390200</v>
      </c>
      <c r="T370" s="133">
        <f t="shared" si="38"/>
        <v>95610.645631073145</v>
      </c>
      <c r="U370" s="133">
        <f t="shared" si="39"/>
        <v>2485876.7864079014</v>
      </c>
      <c r="V370" s="133">
        <f t="shared" si="40"/>
        <v>2485800</v>
      </c>
      <c r="W370" s="133">
        <f t="shared" si="41"/>
        <v>2485800</v>
      </c>
      <c r="X370" s="133"/>
      <c r="Y370" s="134" t="s">
        <v>10</v>
      </c>
      <c r="Z370" s="122" t="s">
        <v>2261</v>
      </c>
      <c r="AA370" s="122" t="s">
        <v>2472</v>
      </c>
      <c r="AB370" s="122" t="s">
        <v>2273</v>
      </c>
      <c r="AC370" s="123">
        <v>43294</v>
      </c>
    </row>
    <row r="371" spans="1:29" x14ac:dyDescent="0.35">
      <c r="A371" s="124">
        <v>363</v>
      </c>
      <c r="B371" s="125" t="s">
        <v>1386</v>
      </c>
      <c r="C371" s="126" t="s">
        <v>4484</v>
      </c>
      <c r="D371" s="127" t="s">
        <v>3190</v>
      </c>
      <c r="E371" s="128" t="s">
        <v>3202</v>
      </c>
      <c r="F371" s="129" t="s">
        <v>1387</v>
      </c>
      <c r="G371" s="129" t="s">
        <v>1387</v>
      </c>
      <c r="H371" s="130" t="s">
        <v>1387</v>
      </c>
      <c r="I371" s="125" t="s">
        <v>2215</v>
      </c>
      <c r="J371" s="125" t="s">
        <v>9</v>
      </c>
      <c r="K371" s="125">
        <v>561</v>
      </c>
      <c r="L371" s="126">
        <v>561</v>
      </c>
      <c r="M371" s="129" t="s">
        <v>3192</v>
      </c>
      <c r="N371" s="131">
        <v>1692335.70599422</v>
      </c>
      <c r="O371" s="131">
        <v>536869.56521739101</v>
      </c>
      <c r="P371" s="124">
        <v>2229000</v>
      </c>
      <c r="Q371" s="132">
        <f t="shared" si="35"/>
        <v>697930.43478260841</v>
      </c>
      <c r="R371" s="132">
        <f t="shared" si="37"/>
        <v>2390266.1407768284</v>
      </c>
      <c r="S371" s="133">
        <f t="shared" si="36"/>
        <v>2390200</v>
      </c>
      <c r="T371" s="133">
        <f t="shared" si="38"/>
        <v>95610.645631073145</v>
      </c>
      <c r="U371" s="133">
        <f t="shared" si="39"/>
        <v>2485876.7864079014</v>
      </c>
      <c r="V371" s="133">
        <f t="shared" si="40"/>
        <v>2485800</v>
      </c>
      <c r="W371" s="133">
        <f t="shared" si="41"/>
        <v>2485800</v>
      </c>
      <c r="X371" s="133"/>
      <c r="Y371" s="134" t="s">
        <v>10</v>
      </c>
      <c r="Z371" s="122" t="s">
        <v>2261</v>
      </c>
      <c r="AA371" s="122" t="s">
        <v>2472</v>
      </c>
      <c r="AB371" s="122" t="s">
        <v>2273</v>
      </c>
      <c r="AC371" s="123">
        <v>43294</v>
      </c>
    </row>
    <row r="372" spans="1:29" ht="33" x14ac:dyDescent="0.35">
      <c r="A372" s="124">
        <v>364</v>
      </c>
      <c r="B372" s="125" t="s">
        <v>3204</v>
      </c>
      <c r="C372" s="126" t="s">
        <v>4485</v>
      </c>
      <c r="D372" s="127" t="s">
        <v>3190</v>
      </c>
      <c r="E372" s="128" t="s">
        <v>3205</v>
      </c>
      <c r="F372" s="129" t="s">
        <v>3206</v>
      </c>
      <c r="G372" s="129" t="s">
        <v>3206</v>
      </c>
      <c r="H372" s="130" t="s">
        <v>3206</v>
      </c>
      <c r="I372" s="125" t="s">
        <v>2215</v>
      </c>
      <c r="J372" s="125" t="s">
        <v>9</v>
      </c>
      <c r="K372" s="125">
        <v>561</v>
      </c>
      <c r="L372" s="126">
        <v>561</v>
      </c>
      <c r="M372" s="129" t="s">
        <v>3192</v>
      </c>
      <c r="N372" s="131">
        <v>1692335.70599422</v>
      </c>
      <c r="O372" s="131">
        <v>536869.56521739101</v>
      </c>
      <c r="P372" s="124">
        <v>2229000</v>
      </c>
      <c r="Q372" s="132">
        <f t="shared" si="35"/>
        <v>697930.43478260841</v>
      </c>
      <c r="R372" s="132">
        <f t="shared" si="37"/>
        <v>2390266.1407768284</v>
      </c>
      <c r="S372" s="133">
        <f t="shared" si="36"/>
        <v>2390200</v>
      </c>
      <c r="T372" s="133">
        <f t="shared" si="38"/>
        <v>95610.645631073145</v>
      </c>
      <c r="U372" s="133">
        <f t="shared" si="39"/>
        <v>2485876.7864079014</v>
      </c>
      <c r="V372" s="133">
        <f t="shared" si="40"/>
        <v>2485800</v>
      </c>
      <c r="W372" s="133">
        <f t="shared" si="41"/>
        <v>2485800</v>
      </c>
      <c r="X372" s="133"/>
      <c r="Y372" s="134" t="s">
        <v>10</v>
      </c>
      <c r="Z372" s="122" t="s">
        <v>2261</v>
      </c>
      <c r="AA372" s="122" t="s">
        <v>2472</v>
      </c>
      <c r="AB372" s="122" t="s">
        <v>2262</v>
      </c>
      <c r="AC372" s="123">
        <v>43294</v>
      </c>
    </row>
    <row r="373" spans="1:29" x14ac:dyDescent="0.35">
      <c r="A373" s="124">
        <v>365</v>
      </c>
      <c r="B373" s="125" t="s">
        <v>620</v>
      </c>
      <c r="C373" s="126" t="s">
        <v>4486</v>
      </c>
      <c r="D373" s="127" t="s">
        <v>3190</v>
      </c>
      <c r="E373" s="128" t="s">
        <v>3209</v>
      </c>
      <c r="F373" s="129" t="s">
        <v>621</v>
      </c>
      <c r="G373" s="129" t="s">
        <v>621</v>
      </c>
      <c r="H373" s="130" t="s">
        <v>621</v>
      </c>
      <c r="I373" s="125" t="s">
        <v>2215</v>
      </c>
      <c r="J373" s="125" t="s">
        <v>9</v>
      </c>
      <c r="K373" s="125">
        <v>561</v>
      </c>
      <c r="L373" s="126">
        <v>561</v>
      </c>
      <c r="M373" s="129" t="s">
        <v>3192</v>
      </c>
      <c r="N373" s="131">
        <v>1692335.70599422</v>
      </c>
      <c r="O373" s="131">
        <v>536869.56521739101</v>
      </c>
      <c r="P373" s="124">
        <v>2229000</v>
      </c>
      <c r="Q373" s="132">
        <f t="shared" si="35"/>
        <v>697930.43478260841</v>
      </c>
      <c r="R373" s="132">
        <f t="shared" si="37"/>
        <v>2390266.1407768284</v>
      </c>
      <c r="S373" s="133">
        <f t="shared" si="36"/>
        <v>2390200</v>
      </c>
      <c r="T373" s="133">
        <f t="shared" si="38"/>
        <v>95610.645631073145</v>
      </c>
      <c r="U373" s="133">
        <f t="shared" si="39"/>
        <v>2485876.7864079014</v>
      </c>
      <c r="V373" s="133">
        <f t="shared" si="40"/>
        <v>2485800</v>
      </c>
      <c r="W373" s="133">
        <f t="shared" si="41"/>
        <v>2485800</v>
      </c>
      <c r="X373" s="133"/>
      <c r="Y373" s="134" t="s">
        <v>10</v>
      </c>
      <c r="Z373" s="122" t="s">
        <v>2261</v>
      </c>
      <c r="AA373" s="122" t="s">
        <v>2472</v>
      </c>
      <c r="AB373" s="122" t="s">
        <v>2262</v>
      </c>
      <c r="AC373" s="123">
        <v>43294</v>
      </c>
    </row>
    <row r="374" spans="1:29" x14ac:dyDescent="0.35">
      <c r="A374" s="124">
        <v>366</v>
      </c>
      <c r="B374" s="125" t="s">
        <v>622</v>
      </c>
      <c r="C374" s="126" t="s">
        <v>4487</v>
      </c>
      <c r="D374" s="127" t="s">
        <v>3190</v>
      </c>
      <c r="E374" s="128" t="s">
        <v>3211</v>
      </c>
      <c r="F374" s="129" t="s">
        <v>623</v>
      </c>
      <c r="G374" s="129" t="s">
        <v>623</v>
      </c>
      <c r="H374" s="130" t="s">
        <v>623</v>
      </c>
      <c r="I374" s="125" t="s">
        <v>2215</v>
      </c>
      <c r="J374" s="125" t="s">
        <v>9</v>
      </c>
      <c r="K374" s="125">
        <v>561</v>
      </c>
      <c r="L374" s="126">
        <v>561</v>
      </c>
      <c r="M374" s="129" t="s">
        <v>3192</v>
      </c>
      <c r="N374" s="131">
        <v>1692335.70599422</v>
      </c>
      <c r="O374" s="131">
        <v>536869.56521739101</v>
      </c>
      <c r="P374" s="124">
        <v>2229000</v>
      </c>
      <c r="Q374" s="132">
        <f t="shared" si="35"/>
        <v>697930.43478260841</v>
      </c>
      <c r="R374" s="132">
        <f t="shared" si="37"/>
        <v>2390266.1407768284</v>
      </c>
      <c r="S374" s="133">
        <f t="shared" si="36"/>
        <v>2390200</v>
      </c>
      <c r="T374" s="133">
        <f t="shared" si="38"/>
        <v>95610.645631073145</v>
      </c>
      <c r="U374" s="133">
        <f t="shared" si="39"/>
        <v>2485876.7864079014</v>
      </c>
      <c r="V374" s="133">
        <f t="shared" si="40"/>
        <v>2485800</v>
      </c>
      <c r="W374" s="133">
        <f t="shared" si="41"/>
        <v>2485800</v>
      </c>
      <c r="X374" s="133"/>
      <c r="Y374" s="134" t="s">
        <v>10</v>
      </c>
      <c r="Z374" s="122" t="s">
        <v>2261</v>
      </c>
      <c r="AA374" s="122" t="s">
        <v>2472</v>
      </c>
      <c r="AB374" s="122" t="s">
        <v>2262</v>
      </c>
      <c r="AC374" s="123">
        <v>43294</v>
      </c>
    </row>
    <row r="375" spans="1:29" ht="33" x14ac:dyDescent="0.35">
      <c r="A375" s="124">
        <v>367</v>
      </c>
      <c r="B375" s="125" t="s">
        <v>624</v>
      </c>
      <c r="C375" s="126" t="s">
        <v>4488</v>
      </c>
      <c r="D375" s="127" t="s">
        <v>3190</v>
      </c>
      <c r="E375" s="128" t="s">
        <v>3213</v>
      </c>
      <c r="F375" s="129" t="s">
        <v>625</v>
      </c>
      <c r="G375" s="129" t="s">
        <v>625</v>
      </c>
      <c r="H375" s="130" t="s">
        <v>625</v>
      </c>
      <c r="I375" s="125" t="s">
        <v>2215</v>
      </c>
      <c r="J375" s="125" t="s">
        <v>9</v>
      </c>
      <c r="K375" s="125">
        <v>561</v>
      </c>
      <c r="L375" s="126">
        <v>561</v>
      </c>
      <c r="M375" s="129" t="s">
        <v>3192</v>
      </c>
      <c r="N375" s="131">
        <v>1692335.70599422</v>
      </c>
      <c r="O375" s="131">
        <v>536869.56521739101</v>
      </c>
      <c r="P375" s="124">
        <v>2229000</v>
      </c>
      <c r="Q375" s="132">
        <f t="shared" si="35"/>
        <v>697930.43478260841</v>
      </c>
      <c r="R375" s="132">
        <f t="shared" si="37"/>
        <v>2390266.1407768284</v>
      </c>
      <c r="S375" s="133">
        <f t="shared" si="36"/>
        <v>2390200</v>
      </c>
      <c r="T375" s="133">
        <f t="shared" si="38"/>
        <v>95610.645631073145</v>
      </c>
      <c r="U375" s="133">
        <f t="shared" si="39"/>
        <v>2485876.7864079014</v>
      </c>
      <c r="V375" s="133">
        <f t="shared" si="40"/>
        <v>2485800</v>
      </c>
      <c r="W375" s="133">
        <f t="shared" si="41"/>
        <v>2485800</v>
      </c>
      <c r="X375" s="133"/>
      <c r="Y375" s="134" t="s">
        <v>10</v>
      </c>
      <c r="Z375" s="122" t="s">
        <v>2261</v>
      </c>
      <c r="AA375" s="122" t="s">
        <v>2472</v>
      </c>
      <c r="AB375" s="122" t="s">
        <v>2262</v>
      </c>
      <c r="AC375" s="123">
        <v>43294</v>
      </c>
    </row>
    <row r="376" spans="1:29" ht="33" x14ac:dyDescent="0.35">
      <c r="A376" s="124">
        <v>368</v>
      </c>
      <c r="B376" s="125" t="s">
        <v>626</v>
      </c>
      <c r="C376" s="126" t="s">
        <v>4489</v>
      </c>
      <c r="D376" s="127" t="s">
        <v>3190</v>
      </c>
      <c r="E376" s="128" t="s">
        <v>3215</v>
      </c>
      <c r="F376" s="129" t="s">
        <v>627</v>
      </c>
      <c r="G376" s="129" t="s">
        <v>627</v>
      </c>
      <c r="H376" s="130" t="s">
        <v>627</v>
      </c>
      <c r="I376" s="125" t="s">
        <v>2215</v>
      </c>
      <c r="J376" s="125" t="s">
        <v>9</v>
      </c>
      <c r="K376" s="125">
        <v>561</v>
      </c>
      <c r="L376" s="126">
        <v>561</v>
      </c>
      <c r="M376" s="129" t="s">
        <v>3192</v>
      </c>
      <c r="N376" s="131">
        <v>1692335.70599422</v>
      </c>
      <c r="O376" s="131">
        <v>536869.56521739101</v>
      </c>
      <c r="P376" s="124">
        <v>2229000</v>
      </c>
      <c r="Q376" s="132">
        <f t="shared" si="35"/>
        <v>697930.43478260841</v>
      </c>
      <c r="R376" s="132">
        <f t="shared" si="37"/>
        <v>2390266.1407768284</v>
      </c>
      <c r="S376" s="133">
        <f t="shared" si="36"/>
        <v>2390200</v>
      </c>
      <c r="T376" s="133">
        <f t="shared" si="38"/>
        <v>95610.645631073145</v>
      </c>
      <c r="U376" s="133">
        <f t="shared" si="39"/>
        <v>2485876.7864079014</v>
      </c>
      <c r="V376" s="133">
        <f t="shared" si="40"/>
        <v>2485800</v>
      </c>
      <c r="W376" s="133">
        <f t="shared" si="41"/>
        <v>2485800</v>
      </c>
      <c r="X376" s="133"/>
      <c r="Y376" s="134" t="s">
        <v>10</v>
      </c>
      <c r="Z376" s="122" t="s">
        <v>2261</v>
      </c>
      <c r="AA376" s="122" t="s">
        <v>2472</v>
      </c>
      <c r="AB376" s="122" t="s">
        <v>2262</v>
      </c>
      <c r="AC376" s="123">
        <v>43294</v>
      </c>
    </row>
    <row r="377" spans="1:29" x14ac:dyDescent="0.35">
      <c r="A377" s="124">
        <v>369</v>
      </c>
      <c r="B377" s="125" t="s">
        <v>628</v>
      </c>
      <c r="C377" s="126" t="s">
        <v>4490</v>
      </c>
      <c r="D377" s="127" t="s">
        <v>3190</v>
      </c>
      <c r="E377" s="128" t="s">
        <v>3217</v>
      </c>
      <c r="F377" s="129" t="s">
        <v>629</v>
      </c>
      <c r="G377" s="129" t="s">
        <v>629</v>
      </c>
      <c r="H377" s="130" t="s">
        <v>629</v>
      </c>
      <c r="I377" s="125" t="s">
        <v>2215</v>
      </c>
      <c r="J377" s="125" t="s">
        <v>14</v>
      </c>
      <c r="K377" s="125">
        <v>561</v>
      </c>
      <c r="L377" s="126">
        <v>561</v>
      </c>
      <c r="M377" s="129" t="s">
        <v>3192</v>
      </c>
      <c r="N377" s="131">
        <v>1692335.70599422</v>
      </c>
      <c r="O377" s="131">
        <v>536869.56521739101</v>
      </c>
      <c r="P377" s="124">
        <v>2229000</v>
      </c>
      <c r="Q377" s="132">
        <f t="shared" si="35"/>
        <v>697930.43478260841</v>
      </c>
      <c r="R377" s="132">
        <f t="shared" si="37"/>
        <v>2390266.1407768284</v>
      </c>
      <c r="S377" s="133">
        <f t="shared" si="36"/>
        <v>2390200</v>
      </c>
      <c r="T377" s="133">
        <f t="shared" si="38"/>
        <v>95610.645631073145</v>
      </c>
      <c r="U377" s="133">
        <f t="shared" si="39"/>
        <v>2485876.7864079014</v>
      </c>
      <c r="V377" s="133">
        <f t="shared" si="40"/>
        <v>2485800</v>
      </c>
      <c r="W377" s="133">
        <f t="shared" si="41"/>
        <v>2485800</v>
      </c>
      <c r="X377" s="133"/>
      <c r="Y377" s="134" t="s">
        <v>10</v>
      </c>
      <c r="Z377" s="122" t="s">
        <v>2261</v>
      </c>
      <c r="AA377" s="122" t="s">
        <v>2472</v>
      </c>
      <c r="AB377" s="122" t="s">
        <v>2262</v>
      </c>
      <c r="AC377" s="123">
        <v>43294</v>
      </c>
    </row>
    <row r="378" spans="1:29" x14ac:dyDescent="0.35">
      <c r="A378" s="124">
        <v>370</v>
      </c>
      <c r="B378" s="125" t="s">
        <v>630</v>
      </c>
      <c r="C378" s="126" t="s">
        <v>4491</v>
      </c>
      <c r="D378" s="127" t="s">
        <v>3190</v>
      </c>
      <c r="E378" s="128" t="s">
        <v>3219</v>
      </c>
      <c r="F378" s="129" t="s">
        <v>631</v>
      </c>
      <c r="G378" s="129" t="s">
        <v>631</v>
      </c>
      <c r="H378" s="130" t="s">
        <v>631</v>
      </c>
      <c r="I378" s="125" t="s">
        <v>2215</v>
      </c>
      <c r="J378" s="125" t="s">
        <v>9</v>
      </c>
      <c r="K378" s="125">
        <v>561</v>
      </c>
      <c r="L378" s="126">
        <v>561</v>
      </c>
      <c r="M378" s="129" t="s">
        <v>3192</v>
      </c>
      <c r="N378" s="131">
        <v>1692335.70599422</v>
      </c>
      <c r="O378" s="131">
        <v>536869.56521739101</v>
      </c>
      <c r="P378" s="124">
        <v>2229000</v>
      </c>
      <c r="Q378" s="132">
        <f t="shared" si="35"/>
        <v>697930.43478260841</v>
      </c>
      <c r="R378" s="132">
        <f t="shared" si="37"/>
        <v>2390266.1407768284</v>
      </c>
      <c r="S378" s="133">
        <f t="shared" si="36"/>
        <v>2390200</v>
      </c>
      <c r="T378" s="133">
        <f t="shared" si="38"/>
        <v>95610.645631073145</v>
      </c>
      <c r="U378" s="133">
        <f t="shared" si="39"/>
        <v>2485876.7864079014</v>
      </c>
      <c r="V378" s="133">
        <f t="shared" si="40"/>
        <v>2485800</v>
      </c>
      <c r="W378" s="133">
        <f t="shared" si="41"/>
        <v>2485800</v>
      </c>
      <c r="X378" s="133"/>
      <c r="Y378" s="134" t="s">
        <v>10</v>
      </c>
      <c r="Z378" s="122" t="s">
        <v>2261</v>
      </c>
      <c r="AA378" s="122" t="s">
        <v>2472</v>
      </c>
      <c r="AB378" s="122" t="s">
        <v>2262</v>
      </c>
      <c r="AC378" s="123">
        <v>43294</v>
      </c>
    </row>
    <row r="379" spans="1:29" ht="33" x14ac:dyDescent="0.35">
      <c r="A379" s="124">
        <v>371</v>
      </c>
      <c r="B379" s="125" t="s">
        <v>632</v>
      </c>
      <c r="C379" s="126" t="s">
        <v>4492</v>
      </c>
      <c r="D379" s="127" t="s">
        <v>3190</v>
      </c>
      <c r="E379" s="128" t="s">
        <v>3221</v>
      </c>
      <c r="F379" s="129" t="s">
        <v>633</v>
      </c>
      <c r="G379" s="129" t="s">
        <v>633</v>
      </c>
      <c r="H379" s="130" t="s">
        <v>633</v>
      </c>
      <c r="I379" s="125" t="s">
        <v>2215</v>
      </c>
      <c r="J379" s="125" t="s">
        <v>9</v>
      </c>
      <c r="K379" s="125">
        <v>561</v>
      </c>
      <c r="L379" s="126">
        <v>561</v>
      </c>
      <c r="M379" s="129" t="s">
        <v>3192</v>
      </c>
      <c r="N379" s="131">
        <v>1692335.70599422</v>
      </c>
      <c r="O379" s="131">
        <v>536869.56521739101</v>
      </c>
      <c r="P379" s="124">
        <v>2229000</v>
      </c>
      <c r="Q379" s="132">
        <f t="shared" si="35"/>
        <v>697930.43478260841</v>
      </c>
      <c r="R379" s="132">
        <f t="shared" si="37"/>
        <v>2390266.1407768284</v>
      </c>
      <c r="S379" s="133">
        <f t="shared" si="36"/>
        <v>2390200</v>
      </c>
      <c r="T379" s="133">
        <f t="shared" si="38"/>
        <v>95610.645631073145</v>
      </c>
      <c r="U379" s="133">
        <f t="shared" si="39"/>
        <v>2485876.7864079014</v>
      </c>
      <c r="V379" s="133">
        <f t="shared" si="40"/>
        <v>2485800</v>
      </c>
      <c r="W379" s="133">
        <f t="shared" si="41"/>
        <v>2485800</v>
      </c>
      <c r="X379" s="133"/>
      <c r="Y379" s="134" t="s">
        <v>10</v>
      </c>
      <c r="Z379" s="122" t="s">
        <v>2261</v>
      </c>
      <c r="AA379" s="122" t="s">
        <v>2472</v>
      </c>
      <c r="AB379" s="122" t="s">
        <v>2262</v>
      </c>
      <c r="AC379" s="123">
        <v>43294</v>
      </c>
    </row>
    <row r="380" spans="1:29" x14ac:dyDescent="0.35">
      <c r="A380" s="124">
        <v>372</v>
      </c>
      <c r="B380" s="125" t="s">
        <v>634</v>
      </c>
      <c r="C380" s="126" t="s">
        <v>4493</v>
      </c>
      <c r="D380" s="127" t="s">
        <v>3190</v>
      </c>
      <c r="E380" s="128" t="s">
        <v>3223</v>
      </c>
      <c r="F380" s="129" t="s">
        <v>635</v>
      </c>
      <c r="G380" s="129" t="s">
        <v>635</v>
      </c>
      <c r="H380" s="130" t="s">
        <v>635</v>
      </c>
      <c r="I380" s="125" t="s">
        <v>2215</v>
      </c>
      <c r="J380" s="125" t="s">
        <v>14</v>
      </c>
      <c r="K380" s="125">
        <v>561</v>
      </c>
      <c r="L380" s="126">
        <v>561</v>
      </c>
      <c r="M380" s="129" t="s">
        <v>3192</v>
      </c>
      <c r="N380" s="131">
        <v>1692335.70599422</v>
      </c>
      <c r="O380" s="131">
        <v>536869.56521739101</v>
      </c>
      <c r="P380" s="124">
        <v>2229000</v>
      </c>
      <c r="Q380" s="132">
        <f t="shared" si="35"/>
        <v>697930.43478260841</v>
      </c>
      <c r="R380" s="132">
        <f t="shared" si="37"/>
        <v>2390266.1407768284</v>
      </c>
      <c r="S380" s="133">
        <f t="shared" si="36"/>
        <v>2390200</v>
      </c>
      <c r="T380" s="133">
        <f t="shared" si="38"/>
        <v>95610.645631073145</v>
      </c>
      <c r="U380" s="133">
        <f t="shared" si="39"/>
        <v>2485876.7864079014</v>
      </c>
      <c r="V380" s="133">
        <f t="shared" si="40"/>
        <v>2485800</v>
      </c>
      <c r="W380" s="133">
        <f t="shared" si="41"/>
        <v>2485800</v>
      </c>
      <c r="X380" s="133"/>
      <c r="Y380" s="134" t="s">
        <v>10</v>
      </c>
      <c r="Z380" s="122" t="s">
        <v>2320</v>
      </c>
      <c r="AA380" s="122" t="s">
        <v>2472</v>
      </c>
      <c r="AB380" s="122" t="s">
        <v>2226</v>
      </c>
      <c r="AC380" s="123">
        <v>43294</v>
      </c>
    </row>
    <row r="381" spans="1:29" ht="33" x14ac:dyDescent="0.35">
      <c r="A381" s="124">
        <v>373</v>
      </c>
      <c r="B381" s="125" t="s">
        <v>636</v>
      </c>
      <c r="C381" s="126" t="s">
        <v>4494</v>
      </c>
      <c r="D381" s="127" t="s">
        <v>3190</v>
      </c>
      <c r="E381" s="128" t="s">
        <v>3225</v>
      </c>
      <c r="F381" s="129" t="s">
        <v>637</v>
      </c>
      <c r="G381" s="129" t="s">
        <v>637</v>
      </c>
      <c r="H381" s="130" t="s">
        <v>637</v>
      </c>
      <c r="I381" s="125" t="s">
        <v>2215</v>
      </c>
      <c r="J381" s="125" t="s">
        <v>14</v>
      </c>
      <c r="K381" s="125">
        <v>561</v>
      </c>
      <c r="L381" s="126">
        <v>561</v>
      </c>
      <c r="M381" s="129" t="s">
        <v>3192</v>
      </c>
      <c r="N381" s="131">
        <v>1692335.70599422</v>
      </c>
      <c r="O381" s="131">
        <v>536869.56521739101</v>
      </c>
      <c r="P381" s="124">
        <v>2229000</v>
      </c>
      <c r="Q381" s="132">
        <f t="shared" si="35"/>
        <v>697930.43478260841</v>
      </c>
      <c r="R381" s="132">
        <f t="shared" si="37"/>
        <v>2390266.1407768284</v>
      </c>
      <c r="S381" s="133">
        <f t="shared" si="36"/>
        <v>2390200</v>
      </c>
      <c r="T381" s="133">
        <f t="shared" si="38"/>
        <v>95610.645631073145</v>
      </c>
      <c r="U381" s="133">
        <f t="shared" si="39"/>
        <v>2485876.7864079014</v>
      </c>
      <c r="V381" s="133">
        <f t="shared" si="40"/>
        <v>2485800</v>
      </c>
      <c r="W381" s="133">
        <f t="shared" si="41"/>
        <v>2485800</v>
      </c>
      <c r="X381" s="133"/>
      <c r="Y381" s="134" t="s">
        <v>10</v>
      </c>
      <c r="Z381" s="122" t="s">
        <v>2320</v>
      </c>
      <c r="AA381" s="122" t="s">
        <v>2472</v>
      </c>
      <c r="AB381" s="122" t="s">
        <v>2226</v>
      </c>
      <c r="AC381" s="123">
        <v>43294</v>
      </c>
    </row>
    <row r="382" spans="1:29" ht="33" x14ac:dyDescent="0.35">
      <c r="A382" s="124">
        <v>374</v>
      </c>
      <c r="B382" s="125" t="s">
        <v>638</v>
      </c>
      <c r="C382" s="126" t="s">
        <v>4495</v>
      </c>
      <c r="D382" s="127" t="s">
        <v>3190</v>
      </c>
      <c r="E382" s="128" t="s">
        <v>3227</v>
      </c>
      <c r="F382" s="129" t="s">
        <v>639</v>
      </c>
      <c r="G382" s="129" t="s">
        <v>639</v>
      </c>
      <c r="H382" s="130" t="s">
        <v>639</v>
      </c>
      <c r="I382" s="125" t="s">
        <v>2281</v>
      </c>
      <c r="J382" s="125" t="s">
        <v>14</v>
      </c>
      <c r="K382" s="125">
        <v>561</v>
      </c>
      <c r="L382" s="126">
        <v>561</v>
      </c>
      <c r="M382" s="129" t="s">
        <v>3192</v>
      </c>
      <c r="N382" s="131">
        <v>1692335.70599422</v>
      </c>
      <c r="O382" s="131">
        <v>536869.56521739101</v>
      </c>
      <c r="P382" s="124">
        <v>2229000</v>
      </c>
      <c r="Q382" s="132">
        <f t="shared" si="35"/>
        <v>697930.43478260841</v>
      </c>
      <c r="R382" s="132">
        <f t="shared" si="37"/>
        <v>2390266.1407768284</v>
      </c>
      <c r="S382" s="133">
        <f t="shared" si="36"/>
        <v>2390200</v>
      </c>
      <c r="T382" s="133">
        <f t="shared" si="38"/>
        <v>95610.645631073145</v>
      </c>
      <c r="U382" s="133">
        <f t="shared" si="39"/>
        <v>2485876.7864079014</v>
      </c>
      <c r="V382" s="133">
        <f t="shared" si="40"/>
        <v>2485800</v>
      </c>
      <c r="W382" s="133">
        <f t="shared" si="41"/>
        <v>2485800</v>
      </c>
      <c r="X382" s="133"/>
      <c r="Y382" s="134" t="s">
        <v>10</v>
      </c>
      <c r="Z382" s="122" t="s">
        <v>2320</v>
      </c>
      <c r="AA382" s="122" t="s">
        <v>2472</v>
      </c>
      <c r="AB382" s="122" t="s">
        <v>2226</v>
      </c>
      <c r="AC382" s="123">
        <v>43294</v>
      </c>
    </row>
    <row r="383" spans="1:29" ht="33" x14ac:dyDescent="0.35">
      <c r="A383" s="124">
        <v>375</v>
      </c>
      <c r="B383" s="125" t="s">
        <v>640</v>
      </c>
      <c r="C383" s="126" t="s">
        <v>4496</v>
      </c>
      <c r="D383" s="127" t="s">
        <v>3190</v>
      </c>
      <c r="E383" s="128" t="s">
        <v>3229</v>
      </c>
      <c r="F383" s="129" t="s">
        <v>641</v>
      </c>
      <c r="G383" s="129" t="s">
        <v>641</v>
      </c>
      <c r="H383" s="130" t="s">
        <v>641</v>
      </c>
      <c r="I383" s="125" t="s">
        <v>2281</v>
      </c>
      <c r="J383" s="125" t="s">
        <v>14</v>
      </c>
      <c r="K383" s="125">
        <v>561</v>
      </c>
      <c r="L383" s="126">
        <v>561</v>
      </c>
      <c r="M383" s="129" t="s">
        <v>3192</v>
      </c>
      <c r="N383" s="131">
        <v>1692335.70599422</v>
      </c>
      <c r="O383" s="131">
        <v>536869.56521739101</v>
      </c>
      <c r="P383" s="124">
        <v>2229000</v>
      </c>
      <c r="Q383" s="132">
        <f t="shared" si="35"/>
        <v>697930.43478260841</v>
      </c>
      <c r="R383" s="132">
        <f t="shared" si="37"/>
        <v>2390266.1407768284</v>
      </c>
      <c r="S383" s="133">
        <f t="shared" si="36"/>
        <v>2390200</v>
      </c>
      <c r="T383" s="133">
        <f t="shared" si="38"/>
        <v>95610.645631073145</v>
      </c>
      <c r="U383" s="133">
        <f t="shared" si="39"/>
        <v>2485876.7864079014</v>
      </c>
      <c r="V383" s="133">
        <f t="shared" si="40"/>
        <v>2485800</v>
      </c>
      <c r="W383" s="133">
        <f t="shared" si="41"/>
        <v>2485800</v>
      </c>
      <c r="X383" s="133"/>
      <c r="Y383" s="134" t="s">
        <v>10</v>
      </c>
      <c r="Z383" s="122" t="s">
        <v>2320</v>
      </c>
      <c r="AA383" s="122" t="s">
        <v>2472</v>
      </c>
      <c r="AB383" s="122" t="s">
        <v>2226</v>
      </c>
      <c r="AC383" s="123">
        <v>43294</v>
      </c>
    </row>
    <row r="384" spans="1:29" x14ac:dyDescent="0.35">
      <c r="A384" s="124">
        <v>376</v>
      </c>
      <c r="B384" s="125" t="s">
        <v>642</v>
      </c>
      <c r="C384" s="126" t="s">
        <v>4497</v>
      </c>
      <c r="D384" s="127" t="s">
        <v>3190</v>
      </c>
      <c r="E384" s="128" t="s">
        <v>3231</v>
      </c>
      <c r="F384" s="129" t="s">
        <v>643</v>
      </c>
      <c r="G384" s="129" t="s">
        <v>643</v>
      </c>
      <c r="H384" s="130" t="s">
        <v>643</v>
      </c>
      <c r="I384" s="125" t="s">
        <v>2281</v>
      </c>
      <c r="J384" s="125" t="s">
        <v>14</v>
      </c>
      <c r="K384" s="125">
        <v>561</v>
      </c>
      <c r="L384" s="126">
        <v>561</v>
      </c>
      <c r="M384" s="129" t="s">
        <v>3192</v>
      </c>
      <c r="N384" s="131">
        <v>1692335.70599422</v>
      </c>
      <c r="O384" s="131">
        <v>536869.56521739101</v>
      </c>
      <c r="P384" s="124">
        <v>2229000</v>
      </c>
      <c r="Q384" s="132">
        <f t="shared" si="35"/>
        <v>697930.43478260841</v>
      </c>
      <c r="R384" s="132">
        <f t="shared" si="37"/>
        <v>2390266.1407768284</v>
      </c>
      <c r="S384" s="133">
        <f t="shared" si="36"/>
        <v>2390200</v>
      </c>
      <c r="T384" s="133">
        <f t="shared" si="38"/>
        <v>95610.645631073145</v>
      </c>
      <c r="U384" s="133">
        <f t="shared" si="39"/>
        <v>2485876.7864079014</v>
      </c>
      <c r="V384" s="133">
        <f t="shared" si="40"/>
        <v>2485800</v>
      </c>
      <c r="W384" s="133">
        <f t="shared" si="41"/>
        <v>2485800</v>
      </c>
      <c r="X384" s="133"/>
      <c r="Y384" s="134" t="s">
        <v>10</v>
      </c>
      <c r="Z384" s="122" t="s">
        <v>2320</v>
      </c>
      <c r="AA384" s="122" t="s">
        <v>2472</v>
      </c>
      <c r="AB384" s="122" t="s">
        <v>2218</v>
      </c>
      <c r="AC384" s="123">
        <v>43294</v>
      </c>
    </row>
    <row r="385" spans="1:29" x14ac:dyDescent="0.35">
      <c r="A385" s="124">
        <v>377</v>
      </c>
      <c r="B385" s="125" t="s">
        <v>644</v>
      </c>
      <c r="C385" s="126" t="s">
        <v>4498</v>
      </c>
      <c r="D385" s="127" t="s">
        <v>3190</v>
      </c>
      <c r="E385" s="128" t="s">
        <v>3233</v>
      </c>
      <c r="F385" s="129" t="s">
        <v>645</v>
      </c>
      <c r="G385" s="129" t="s">
        <v>645</v>
      </c>
      <c r="H385" s="130" t="s">
        <v>645</v>
      </c>
      <c r="I385" s="125" t="s">
        <v>2215</v>
      </c>
      <c r="J385" s="125" t="s">
        <v>9</v>
      </c>
      <c r="K385" s="125">
        <v>561</v>
      </c>
      <c r="L385" s="126">
        <v>561</v>
      </c>
      <c r="M385" s="129" t="s">
        <v>3192</v>
      </c>
      <c r="N385" s="131">
        <v>1692335.70599422</v>
      </c>
      <c r="O385" s="131">
        <v>536869.56521739101</v>
      </c>
      <c r="P385" s="124">
        <v>2229000</v>
      </c>
      <c r="Q385" s="132">
        <f t="shared" si="35"/>
        <v>697930.43478260841</v>
      </c>
      <c r="R385" s="132">
        <f t="shared" si="37"/>
        <v>2390266.1407768284</v>
      </c>
      <c r="S385" s="133">
        <f t="shared" si="36"/>
        <v>2390200</v>
      </c>
      <c r="T385" s="133">
        <f t="shared" si="38"/>
        <v>95610.645631073145</v>
      </c>
      <c r="U385" s="133">
        <f t="shared" si="39"/>
        <v>2485876.7864079014</v>
      </c>
      <c r="V385" s="133">
        <f t="shared" si="40"/>
        <v>2485800</v>
      </c>
      <c r="W385" s="133">
        <f t="shared" si="41"/>
        <v>2485800</v>
      </c>
      <c r="X385" s="133"/>
      <c r="Y385" s="134" t="s">
        <v>10</v>
      </c>
      <c r="Z385" s="122" t="s">
        <v>2320</v>
      </c>
      <c r="AA385" s="122" t="s">
        <v>2472</v>
      </c>
      <c r="AB385" s="122" t="s">
        <v>2218</v>
      </c>
      <c r="AC385" s="123">
        <v>43294</v>
      </c>
    </row>
    <row r="386" spans="1:29" x14ac:dyDescent="0.35">
      <c r="A386" s="124">
        <v>378</v>
      </c>
      <c r="B386" s="125" t="s">
        <v>646</v>
      </c>
      <c r="C386" s="126" t="s">
        <v>4499</v>
      </c>
      <c r="D386" s="127" t="s">
        <v>3190</v>
      </c>
      <c r="E386" s="128" t="s">
        <v>3235</v>
      </c>
      <c r="F386" s="129" t="s">
        <v>647</v>
      </c>
      <c r="G386" s="129" t="s">
        <v>647</v>
      </c>
      <c r="H386" s="130" t="s">
        <v>647</v>
      </c>
      <c r="I386" s="125" t="s">
        <v>2281</v>
      </c>
      <c r="J386" s="125" t="s">
        <v>14</v>
      </c>
      <c r="K386" s="125">
        <v>561</v>
      </c>
      <c r="L386" s="126">
        <v>561</v>
      </c>
      <c r="M386" s="129" t="s">
        <v>3192</v>
      </c>
      <c r="N386" s="131">
        <v>1692335.70599422</v>
      </c>
      <c r="O386" s="131">
        <v>536869.56521739101</v>
      </c>
      <c r="P386" s="124">
        <v>2229000</v>
      </c>
      <c r="Q386" s="132">
        <f t="shared" si="35"/>
        <v>697930.43478260841</v>
      </c>
      <c r="R386" s="132">
        <f t="shared" si="37"/>
        <v>2390266.1407768284</v>
      </c>
      <c r="S386" s="133">
        <f t="shared" si="36"/>
        <v>2390200</v>
      </c>
      <c r="T386" s="133">
        <f t="shared" si="38"/>
        <v>95610.645631073145</v>
      </c>
      <c r="U386" s="133">
        <f t="shared" si="39"/>
        <v>2485876.7864079014</v>
      </c>
      <c r="V386" s="133">
        <f t="shared" si="40"/>
        <v>2485800</v>
      </c>
      <c r="W386" s="133">
        <f t="shared" si="41"/>
        <v>2485800</v>
      </c>
      <c r="X386" s="133"/>
      <c r="Y386" s="134" t="s">
        <v>10</v>
      </c>
      <c r="Z386" s="122" t="s">
        <v>2320</v>
      </c>
      <c r="AA386" s="122" t="s">
        <v>2472</v>
      </c>
      <c r="AB386" s="122" t="s">
        <v>2226</v>
      </c>
      <c r="AC386" s="123">
        <v>43294</v>
      </c>
    </row>
    <row r="387" spans="1:29" x14ac:dyDescent="0.35">
      <c r="A387" s="124">
        <v>379</v>
      </c>
      <c r="B387" s="125" t="s">
        <v>648</v>
      </c>
      <c r="C387" s="126" t="s">
        <v>4500</v>
      </c>
      <c r="D387" s="127" t="s">
        <v>3190</v>
      </c>
      <c r="E387" s="128" t="s">
        <v>3237</v>
      </c>
      <c r="F387" s="129" t="s">
        <v>649</v>
      </c>
      <c r="G387" s="129" t="s">
        <v>649</v>
      </c>
      <c r="H387" s="130" t="s">
        <v>649</v>
      </c>
      <c r="I387" s="125" t="s">
        <v>2281</v>
      </c>
      <c r="J387" s="125" t="s">
        <v>14</v>
      </c>
      <c r="K387" s="125">
        <v>561</v>
      </c>
      <c r="L387" s="126">
        <v>561</v>
      </c>
      <c r="M387" s="129" t="s">
        <v>3192</v>
      </c>
      <c r="N387" s="131">
        <v>1692335.70599422</v>
      </c>
      <c r="O387" s="131">
        <v>536869.56521739101</v>
      </c>
      <c r="P387" s="124">
        <v>2229000</v>
      </c>
      <c r="Q387" s="132">
        <f t="shared" si="35"/>
        <v>697930.43478260841</v>
      </c>
      <c r="R387" s="132">
        <f t="shared" si="37"/>
        <v>2390266.1407768284</v>
      </c>
      <c r="S387" s="133">
        <f t="shared" si="36"/>
        <v>2390200</v>
      </c>
      <c r="T387" s="133">
        <f t="shared" si="38"/>
        <v>95610.645631073145</v>
      </c>
      <c r="U387" s="133">
        <f t="shared" si="39"/>
        <v>2485876.7864079014</v>
      </c>
      <c r="V387" s="133">
        <f t="shared" si="40"/>
        <v>2485800</v>
      </c>
      <c r="W387" s="133">
        <f t="shared" si="41"/>
        <v>2485800</v>
      </c>
      <c r="X387" s="133"/>
      <c r="Y387" s="134" t="s">
        <v>10</v>
      </c>
      <c r="Z387" s="122" t="s">
        <v>2320</v>
      </c>
      <c r="AA387" s="122" t="s">
        <v>2472</v>
      </c>
      <c r="AB387" s="122" t="s">
        <v>2226</v>
      </c>
      <c r="AC387" s="123">
        <v>43294</v>
      </c>
    </row>
    <row r="388" spans="1:29" x14ac:dyDescent="0.35">
      <c r="A388" s="124">
        <v>380</v>
      </c>
      <c r="B388" s="125" t="s">
        <v>650</v>
      </c>
      <c r="C388" s="126" t="s">
        <v>4501</v>
      </c>
      <c r="D388" s="127" t="s">
        <v>3190</v>
      </c>
      <c r="E388" s="128" t="s">
        <v>3239</v>
      </c>
      <c r="F388" s="129" t="s">
        <v>651</v>
      </c>
      <c r="G388" s="129" t="s">
        <v>651</v>
      </c>
      <c r="H388" s="130" t="s">
        <v>651</v>
      </c>
      <c r="I388" s="125" t="s">
        <v>2281</v>
      </c>
      <c r="J388" s="125" t="s">
        <v>14</v>
      </c>
      <c r="K388" s="125">
        <v>561</v>
      </c>
      <c r="L388" s="126">
        <v>561</v>
      </c>
      <c r="M388" s="129" t="s">
        <v>3192</v>
      </c>
      <c r="N388" s="131">
        <v>1692335.70599422</v>
      </c>
      <c r="O388" s="131">
        <v>536869.56521739101</v>
      </c>
      <c r="P388" s="124">
        <v>2229000</v>
      </c>
      <c r="Q388" s="132">
        <f t="shared" si="35"/>
        <v>697930.43478260841</v>
      </c>
      <c r="R388" s="132">
        <f t="shared" si="37"/>
        <v>2390266.1407768284</v>
      </c>
      <c r="S388" s="133">
        <f t="shared" si="36"/>
        <v>2390200</v>
      </c>
      <c r="T388" s="133">
        <f t="shared" si="38"/>
        <v>95610.645631073145</v>
      </c>
      <c r="U388" s="133">
        <f t="shared" si="39"/>
        <v>2485876.7864079014</v>
      </c>
      <c r="V388" s="133">
        <f t="shared" si="40"/>
        <v>2485800</v>
      </c>
      <c r="W388" s="133">
        <f t="shared" si="41"/>
        <v>2485800</v>
      </c>
      <c r="X388" s="133"/>
      <c r="Y388" s="134" t="s">
        <v>10</v>
      </c>
      <c r="Z388" s="122" t="s">
        <v>2320</v>
      </c>
      <c r="AA388" s="122" t="s">
        <v>2472</v>
      </c>
      <c r="AB388" s="122" t="s">
        <v>2226</v>
      </c>
      <c r="AC388" s="123">
        <v>43294</v>
      </c>
    </row>
    <row r="389" spans="1:29" ht="33" x14ac:dyDescent="0.35">
      <c r="A389" s="124">
        <v>381</v>
      </c>
      <c r="B389" s="125" t="s">
        <v>652</v>
      </c>
      <c r="C389" s="126" t="s">
        <v>4502</v>
      </c>
      <c r="D389" s="127" t="s">
        <v>3190</v>
      </c>
      <c r="E389" s="128" t="s">
        <v>3241</v>
      </c>
      <c r="F389" s="129" t="s">
        <v>653</v>
      </c>
      <c r="G389" s="129" t="s">
        <v>653</v>
      </c>
      <c r="H389" s="130" t="s">
        <v>653</v>
      </c>
      <c r="I389" s="125" t="s">
        <v>2281</v>
      </c>
      <c r="J389" s="125" t="s">
        <v>14</v>
      </c>
      <c r="K389" s="125">
        <v>561</v>
      </c>
      <c r="L389" s="126">
        <v>561</v>
      </c>
      <c r="M389" s="129" t="s">
        <v>3192</v>
      </c>
      <c r="N389" s="131">
        <v>1692335.70599422</v>
      </c>
      <c r="O389" s="131">
        <v>536869.56521739101</v>
      </c>
      <c r="P389" s="124">
        <v>2229000</v>
      </c>
      <c r="Q389" s="132">
        <f t="shared" si="35"/>
        <v>697930.43478260841</v>
      </c>
      <c r="R389" s="132">
        <f t="shared" si="37"/>
        <v>2390266.1407768284</v>
      </c>
      <c r="S389" s="133">
        <f t="shared" si="36"/>
        <v>2390200</v>
      </c>
      <c r="T389" s="133">
        <f t="shared" si="38"/>
        <v>95610.645631073145</v>
      </c>
      <c r="U389" s="133">
        <f t="shared" si="39"/>
        <v>2485876.7864079014</v>
      </c>
      <c r="V389" s="133">
        <f t="shared" si="40"/>
        <v>2485800</v>
      </c>
      <c r="W389" s="133">
        <f t="shared" si="41"/>
        <v>2485800</v>
      </c>
      <c r="X389" s="133"/>
      <c r="Y389" s="134" t="s">
        <v>10</v>
      </c>
      <c r="Z389" s="122" t="s">
        <v>2320</v>
      </c>
      <c r="AA389" s="122" t="s">
        <v>2472</v>
      </c>
      <c r="AB389" s="122" t="s">
        <v>2226</v>
      </c>
      <c r="AC389" s="123">
        <v>43294</v>
      </c>
    </row>
    <row r="390" spans="1:29" x14ac:dyDescent="0.35">
      <c r="A390" s="124">
        <v>382</v>
      </c>
      <c r="B390" s="125" t="s">
        <v>654</v>
      </c>
      <c r="C390" s="126" t="s">
        <v>4503</v>
      </c>
      <c r="D390" s="127" t="s">
        <v>3190</v>
      </c>
      <c r="E390" s="128" t="s">
        <v>3243</v>
      </c>
      <c r="F390" s="129" t="s">
        <v>655</v>
      </c>
      <c r="G390" s="129" t="s">
        <v>655</v>
      </c>
      <c r="H390" s="130" t="s">
        <v>655</v>
      </c>
      <c r="I390" s="125" t="s">
        <v>2215</v>
      </c>
      <c r="J390" s="125" t="s">
        <v>9</v>
      </c>
      <c r="K390" s="125">
        <v>561</v>
      </c>
      <c r="L390" s="126">
        <v>561</v>
      </c>
      <c r="M390" s="129" t="s">
        <v>3192</v>
      </c>
      <c r="N390" s="131">
        <v>1692335.70599422</v>
      </c>
      <c r="O390" s="131">
        <v>536869.56521739101</v>
      </c>
      <c r="P390" s="124">
        <v>2229000</v>
      </c>
      <c r="Q390" s="132">
        <f t="shared" si="35"/>
        <v>697930.43478260841</v>
      </c>
      <c r="R390" s="132">
        <f t="shared" si="37"/>
        <v>2390266.1407768284</v>
      </c>
      <c r="S390" s="133">
        <f t="shared" si="36"/>
        <v>2390200</v>
      </c>
      <c r="T390" s="133">
        <f t="shared" si="38"/>
        <v>95610.645631073145</v>
      </c>
      <c r="U390" s="133">
        <f t="shared" si="39"/>
        <v>2485876.7864079014</v>
      </c>
      <c r="V390" s="133">
        <f t="shared" si="40"/>
        <v>2485800</v>
      </c>
      <c r="W390" s="133">
        <f t="shared" si="41"/>
        <v>2485800</v>
      </c>
      <c r="X390" s="133"/>
      <c r="Y390" s="134" t="s">
        <v>10</v>
      </c>
      <c r="Z390" s="122" t="s">
        <v>2320</v>
      </c>
      <c r="AA390" s="122" t="s">
        <v>2472</v>
      </c>
      <c r="AB390" s="122" t="s">
        <v>2226</v>
      </c>
      <c r="AC390" s="123">
        <v>43294</v>
      </c>
    </row>
    <row r="391" spans="1:29" x14ac:dyDescent="0.35">
      <c r="A391" s="124">
        <v>383</v>
      </c>
      <c r="B391" s="125" t="s">
        <v>656</v>
      </c>
      <c r="C391" s="126" t="s">
        <v>4504</v>
      </c>
      <c r="D391" s="127" t="s">
        <v>3190</v>
      </c>
      <c r="E391" s="128" t="s">
        <v>3245</v>
      </c>
      <c r="F391" s="129" t="s">
        <v>446</v>
      </c>
      <c r="G391" s="129" t="s">
        <v>446</v>
      </c>
      <c r="H391" s="130" t="s">
        <v>446</v>
      </c>
      <c r="I391" s="125" t="s">
        <v>2215</v>
      </c>
      <c r="J391" s="125" t="s">
        <v>14</v>
      </c>
      <c r="K391" s="125">
        <v>561</v>
      </c>
      <c r="L391" s="126">
        <v>561</v>
      </c>
      <c r="M391" s="129" t="s">
        <v>3192</v>
      </c>
      <c r="N391" s="131">
        <v>1692335.70599422</v>
      </c>
      <c r="O391" s="131">
        <v>536869.56521739101</v>
      </c>
      <c r="P391" s="124">
        <v>2229000</v>
      </c>
      <c r="Q391" s="132">
        <f t="shared" si="35"/>
        <v>697930.43478260841</v>
      </c>
      <c r="R391" s="132">
        <f t="shared" si="37"/>
        <v>2390266.1407768284</v>
      </c>
      <c r="S391" s="133">
        <f t="shared" si="36"/>
        <v>2390200</v>
      </c>
      <c r="T391" s="133">
        <f t="shared" si="38"/>
        <v>95610.645631073145</v>
      </c>
      <c r="U391" s="133">
        <f t="shared" si="39"/>
        <v>2485876.7864079014</v>
      </c>
      <c r="V391" s="133">
        <f t="shared" si="40"/>
        <v>2485800</v>
      </c>
      <c r="W391" s="133">
        <f t="shared" si="41"/>
        <v>2485800</v>
      </c>
      <c r="X391" s="133"/>
      <c r="Y391" s="134" t="s">
        <v>10</v>
      </c>
      <c r="Z391" s="122" t="s">
        <v>2216</v>
      </c>
      <c r="AA391" s="122" t="s">
        <v>2472</v>
      </c>
      <c r="AB391" s="122" t="s">
        <v>2226</v>
      </c>
      <c r="AC391" s="123">
        <v>43294</v>
      </c>
    </row>
    <row r="392" spans="1:29" ht="66" x14ac:dyDescent="0.35">
      <c r="A392" s="124">
        <v>384</v>
      </c>
      <c r="B392" s="125" t="s">
        <v>1388</v>
      </c>
      <c r="C392" s="126" t="s">
        <v>4505</v>
      </c>
      <c r="D392" s="127" t="s">
        <v>3156</v>
      </c>
      <c r="E392" s="128" t="s">
        <v>3157</v>
      </c>
      <c r="F392" s="129" t="s">
        <v>1389</v>
      </c>
      <c r="G392" s="129" t="s">
        <v>1389</v>
      </c>
      <c r="H392" s="130" t="s">
        <v>1389</v>
      </c>
      <c r="I392" s="125" t="s">
        <v>2281</v>
      </c>
      <c r="J392" s="125" t="s">
        <v>64</v>
      </c>
      <c r="K392" s="125">
        <v>563</v>
      </c>
      <c r="L392" s="126">
        <v>563</v>
      </c>
      <c r="M392" s="129" t="s">
        <v>3158</v>
      </c>
      <c r="N392" s="131">
        <v>3061704.3760934402</v>
      </c>
      <c r="O392" s="131">
        <v>997043.47826086998</v>
      </c>
      <c r="P392" s="124">
        <v>4059000</v>
      </c>
      <c r="Q392" s="132">
        <f t="shared" si="35"/>
        <v>1296156.5217391308</v>
      </c>
      <c r="R392" s="132">
        <f t="shared" si="37"/>
        <v>4357860.8978325706</v>
      </c>
      <c r="S392" s="133">
        <f t="shared" si="36"/>
        <v>4357800</v>
      </c>
      <c r="T392" s="133">
        <f t="shared" si="38"/>
        <v>174314.43591330282</v>
      </c>
      <c r="U392" s="133">
        <f t="shared" si="39"/>
        <v>4532175.3337458735</v>
      </c>
      <c r="V392" s="133">
        <f t="shared" si="40"/>
        <v>4532100</v>
      </c>
      <c r="W392" s="133">
        <f t="shared" si="41"/>
        <v>4532100</v>
      </c>
      <c r="X392" s="133"/>
      <c r="Y392" s="134" t="s">
        <v>659</v>
      </c>
      <c r="Z392" s="122" t="s">
        <v>2272</v>
      </c>
      <c r="AA392" s="122" t="s">
        <v>2472</v>
      </c>
      <c r="AB392" s="122" t="s">
        <v>2273</v>
      </c>
      <c r="AC392" s="123">
        <v>43294</v>
      </c>
    </row>
    <row r="393" spans="1:29" ht="66" x14ac:dyDescent="0.35">
      <c r="A393" s="124">
        <v>385</v>
      </c>
      <c r="B393" s="125" t="s">
        <v>1390</v>
      </c>
      <c r="C393" s="126" t="s">
        <v>4506</v>
      </c>
      <c r="D393" s="127" t="s">
        <v>3156</v>
      </c>
      <c r="E393" s="128" t="s">
        <v>3160</v>
      </c>
      <c r="F393" s="129" t="s">
        <v>1391</v>
      </c>
      <c r="G393" s="129" t="s">
        <v>1391</v>
      </c>
      <c r="H393" s="130" t="s">
        <v>1391</v>
      </c>
      <c r="I393" s="125" t="s">
        <v>2281</v>
      </c>
      <c r="J393" s="125" t="s">
        <v>14</v>
      </c>
      <c r="K393" s="125">
        <v>563</v>
      </c>
      <c r="L393" s="126">
        <v>563</v>
      </c>
      <c r="M393" s="129" t="s">
        <v>3158</v>
      </c>
      <c r="N393" s="131">
        <v>3061704.3760934402</v>
      </c>
      <c r="O393" s="131">
        <v>997043.47826086998</v>
      </c>
      <c r="P393" s="124">
        <v>4059000</v>
      </c>
      <c r="Q393" s="132">
        <f t="shared" ref="Q393:Q456" si="42">+O393/1800000*2340000</f>
        <v>1296156.5217391308</v>
      </c>
      <c r="R393" s="132">
        <f t="shared" si="37"/>
        <v>4357860.8978325706</v>
      </c>
      <c r="S393" s="133">
        <f t="shared" ref="S393:S456" si="43">ROUNDDOWN(R393,-2)</f>
        <v>4357800</v>
      </c>
      <c r="T393" s="133">
        <f t="shared" si="38"/>
        <v>174314.43591330282</v>
      </c>
      <c r="U393" s="133">
        <f t="shared" si="39"/>
        <v>4532175.3337458735</v>
      </c>
      <c r="V393" s="133">
        <f t="shared" si="40"/>
        <v>4532100</v>
      </c>
      <c r="W393" s="133">
        <f t="shared" si="41"/>
        <v>4532100</v>
      </c>
      <c r="X393" s="133"/>
      <c r="Y393" s="134" t="s">
        <v>659</v>
      </c>
      <c r="Z393" s="122" t="s">
        <v>2272</v>
      </c>
      <c r="AA393" s="122" t="s">
        <v>2472</v>
      </c>
      <c r="AB393" s="122" t="s">
        <v>2273</v>
      </c>
      <c r="AC393" s="123">
        <v>43294</v>
      </c>
    </row>
    <row r="394" spans="1:29" ht="66" x14ac:dyDescent="0.35">
      <c r="A394" s="124">
        <v>386</v>
      </c>
      <c r="B394" s="125" t="s">
        <v>1392</v>
      </c>
      <c r="C394" s="126" t="s">
        <v>4507</v>
      </c>
      <c r="D394" s="127" t="s">
        <v>3156</v>
      </c>
      <c r="E394" s="128" t="s">
        <v>3162</v>
      </c>
      <c r="F394" s="129" t="s">
        <v>1393</v>
      </c>
      <c r="G394" s="129" t="s">
        <v>1393</v>
      </c>
      <c r="H394" s="130" t="s">
        <v>1393</v>
      </c>
      <c r="I394" s="125" t="s">
        <v>2281</v>
      </c>
      <c r="J394" s="125" t="s">
        <v>14</v>
      </c>
      <c r="K394" s="125">
        <v>563</v>
      </c>
      <c r="L394" s="126">
        <v>563</v>
      </c>
      <c r="M394" s="129" t="s">
        <v>3158</v>
      </c>
      <c r="N394" s="131">
        <v>3061704.3760934402</v>
      </c>
      <c r="O394" s="131">
        <v>997043.47826086998</v>
      </c>
      <c r="P394" s="124">
        <v>4059000</v>
      </c>
      <c r="Q394" s="132">
        <f t="shared" si="42"/>
        <v>1296156.5217391308</v>
      </c>
      <c r="R394" s="132">
        <f t="shared" ref="R394:R457" si="44">+N394+Q394</f>
        <v>4357860.8978325706</v>
      </c>
      <c r="S394" s="133">
        <f t="shared" si="43"/>
        <v>4357800</v>
      </c>
      <c r="T394" s="133">
        <f t="shared" ref="T394:T457" si="45">R394*4%</f>
        <v>174314.43591330282</v>
      </c>
      <c r="U394" s="133">
        <f t="shared" ref="U394:U457" si="46">R394+T394</f>
        <v>4532175.3337458735</v>
      </c>
      <c r="V394" s="133">
        <f t="shared" ref="V394:V457" si="47">ROUNDDOWN(R394+T394,-2)</f>
        <v>4532100</v>
      </c>
      <c r="W394" s="133">
        <f t="shared" ref="W394:W457" si="48">ROUNDDOWN(V394,-2)</f>
        <v>4532100</v>
      </c>
      <c r="X394" s="133"/>
      <c r="Y394" s="134" t="s">
        <v>659</v>
      </c>
      <c r="Z394" s="122" t="s">
        <v>2272</v>
      </c>
      <c r="AA394" s="122" t="s">
        <v>2472</v>
      </c>
      <c r="AB394" s="122" t="s">
        <v>2273</v>
      </c>
      <c r="AC394" s="123">
        <v>43294</v>
      </c>
    </row>
    <row r="395" spans="1:29" ht="66" x14ac:dyDescent="0.35">
      <c r="A395" s="124">
        <v>387</v>
      </c>
      <c r="B395" s="125" t="s">
        <v>1394</v>
      </c>
      <c r="C395" s="126" t="s">
        <v>4508</v>
      </c>
      <c r="D395" s="127" t="s">
        <v>3156</v>
      </c>
      <c r="E395" s="128" t="s">
        <v>3164</v>
      </c>
      <c r="F395" s="129" t="s">
        <v>1395</v>
      </c>
      <c r="G395" s="129" t="s">
        <v>1395</v>
      </c>
      <c r="H395" s="130" t="s">
        <v>1395</v>
      </c>
      <c r="I395" s="125" t="s">
        <v>2281</v>
      </c>
      <c r="J395" s="125" t="s">
        <v>64</v>
      </c>
      <c r="K395" s="125">
        <v>563</v>
      </c>
      <c r="L395" s="126">
        <v>563</v>
      </c>
      <c r="M395" s="129" t="s">
        <v>3158</v>
      </c>
      <c r="N395" s="131">
        <v>3061704.3760934402</v>
      </c>
      <c r="O395" s="131">
        <v>997043.47826086998</v>
      </c>
      <c r="P395" s="124">
        <v>4059000</v>
      </c>
      <c r="Q395" s="132">
        <f t="shared" si="42"/>
        <v>1296156.5217391308</v>
      </c>
      <c r="R395" s="132">
        <f t="shared" si="44"/>
        <v>4357860.8978325706</v>
      </c>
      <c r="S395" s="133">
        <f t="shared" si="43"/>
        <v>4357800</v>
      </c>
      <c r="T395" s="133">
        <f t="shared" si="45"/>
        <v>174314.43591330282</v>
      </c>
      <c r="U395" s="133">
        <f t="shared" si="46"/>
        <v>4532175.3337458735</v>
      </c>
      <c r="V395" s="133">
        <f t="shared" si="47"/>
        <v>4532100</v>
      </c>
      <c r="W395" s="133">
        <f t="shared" si="48"/>
        <v>4532100</v>
      </c>
      <c r="X395" s="133"/>
      <c r="Y395" s="134" t="s">
        <v>659</v>
      </c>
      <c r="Z395" s="122" t="s">
        <v>2272</v>
      </c>
      <c r="AA395" s="122" t="s">
        <v>2472</v>
      </c>
      <c r="AB395" s="122" t="s">
        <v>2273</v>
      </c>
      <c r="AC395" s="123">
        <v>43294</v>
      </c>
    </row>
    <row r="396" spans="1:29" ht="66" x14ac:dyDescent="0.35">
      <c r="A396" s="124">
        <v>388</v>
      </c>
      <c r="B396" s="125" t="s">
        <v>1396</v>
      </c>
      <c r="C396" s="126" t="s">
        <v>4509</v>
      </c>
      <c r="D396" s="127" t="s">
        <v>3156</v>
      </c>
      <c r="E396" s="128" t="s">
        <v>3166</v>
      </c>
      <c r="F396" s="129" t="s">
        <v>1397</v>
      </c>
      <c r="G396" s="129" t="s">
        <v>1397</v>
      </c>
      <c r="H396" s="130" t="s">
        <v>1397</v>
      </c>
      <c r="I396" s="125" t="s">
        <v>2215</v>
      </c>
      <c r="J396" s="125" t="s">
        <v>14</v>
      </c>
      <c r="K396" s="125">
        <v>563</v>
      </c>
      <c r="L396" s="126">
        <v>563</v>
      </c>
      <c r="M396" s="129" t="s">
        <v>3158</v>
      </c>
      <c r="N396" s="131">
        <v>3061704.3760934402</v>
      </c>
      <c r="O396" s="131">
        <v>997043.47826086998</v>
      </c>
      <c r="P396" s="124">
        <v>4059000</v>
      </c>
      <c r="Q396" s="132">
        <f t="shared" si="42"/>
        <v>1296156.5217391308</v>
      </c>
      <c r="R396" s="132">
        <f t="shared" si="44"/>
        <v>4357860.8978325706</v>
      </c>
      <c r="S396" s="133">
        <f t="shared" si="43"/>
        <v>4357800</v>
      </c>
      <c r="T396" s="133">
        <f t="shared" si="45"/>
        <v>174314.43591330282</v>
      </c>
      <c r="U396" s="133">
        <f t="shared" si="46"/>
        <v>4532175.3337458735</v>
      </c>
      <c r="V396" s="133">
        <f t="shared" si="47"/>
        <v>4532100</v>
      </c>
      <c r="W396" s="133">
        <f t="shared" si="48"/>
        <v>4532100</v>
      </c>
      <c r="X396" s="133"/>
      <c r="Y396" s="134" t="s">
        <v>659</v>
      </c>
      <c r="Z396" s="122" t="s">
        <v>2272</v>
      </c>
      <c r="AA396" s="122" t="s">
        <v>2472</v>
      </c>
      <c r="AB396" s="122" t="s">
        <v>2273</v>
      </c>
      <c r="AC396" s="123">
        <v>43294</v>
      </c>
    </row>
    <row r="397" spans="1:29" ht="66" x14ac:dyDescent="0.35">
      <c r="A397" s="124">
        <v>389</v>
      </c>
      <c r="B397" s="125" t="s">
        <v>657</v>
      </c>
      <c r="C397" s="126" t="s">
        <v>4510</v>
      </c>
      <c r="D397" s="127" t="s">
        <v>3156</v>
      </c>
      <c r="E397" s="128" t="s">
        <v>3168</v>
      </c>
      <c r="F397" s="129" t="s">
        <v>658</v>
      </c>
      <c r="G397" s="129" t="s">
        <v>658</v>
      </c>
      <c r="H397" s="130" t="s">
        <v>658</v>
      </c>
      <c r="I397" s="125" t="s">
        <v>2215</v>
      </c>
      <c r="J397" s="125" t="s">
        <v>14</v>
      </c>
      <c r="K397" s="125">
        <v>563</v>
      </c>
      <c r="L397" s="126">
        <v>563</v>
      </c>
      <c r="M397" s="129" t="s">
        <v>3158</v>
      </c>
      <c r="N397" s="131">
        <v>3061704.3760934402</v>
      </c>
      <c r="O397" s="131">
        <v>997043.47826086998</v>
      </c>
      <c r="P397" s="124">
        <v>4059000</v>
      </c>
      <c r="Q397" s="132">
        <f t="shared" si="42"/>
        <v>1296156.5217391308</v>
      </c>
      <c r="R397" s="132">
        <f t="shared" si="44"/>
        <v>4357860.8978325706</v>
      </c>
      <c r="S397" s="133">
        <f t="shared" si="43"/>
        <v>4357800</v>
      </c>
      <c r="T397" s="133">
        <f t="shared" si="45"/>
        <v>174314.43591330282</v>
      </c>
      <c r="U397" s="133">
        <f t="shared" si="46"/>
        <v>4532175.3337458735</v>
      </c>
      <c r="V397" s="133">
        <f t="shared" si="47"/>
        <v>4532100</v>
      </c>
      <c r="W397" s="133">
        <f t="shared" si="48"/>
        <v>4532100</v>
      </c>
      <c r="X397" s="133"/>
      <c r="Y397" s="134" t="s">
        <v>659</v>
      </c>
      <c r="Z397" s="122" t="s">
        <v>2272</v>
      </c>
      <c r="AA397" s="122" t="s">
        <v>2472</v>
      </c>
      <c r="AB397" s="122" t="s">
        <v>2273</v>
      </c>
      <c r="AC397" s="123">
        <v>43294</v>
      </c>
    </row>
    <row r="398" spans="1:29" ht="66" x14ac:dyDescent="0.35">
      <c r="A398" s="124">
        <v>390</v>
      </c>
      <c r="B398" s="125" t="s">
        <v>1398</v>
      </c>
      <c r="C398" s="126" t="s">
        <v>4511</v>
      </c>
      <c r="D398" s="127" t="s">
        <v>3156</v>
      </c>
      <c r="E398" s="128" t="s">
        <v>3170</v>
      </c>
      <c r="F398" s="129" t="s">
        <v>1399</v>
      </c>
      <c r="G398" s="129" t="s">
        <v>1399</v>
      </c>
      <c r="H398" s="130" t="s">
        <v>1399</v>
      </c>
      <c r="I398" s="125" t="s">
        <v>2215</v>
      </c>
      <c r="J398" s="125" t="s">
        <v>14</v>
      </c>
      <c r="K398" s="125">
        <v>563</v>
      </c>
      <c r="L398" s="126">
        <v>563</v>
      </c>
      <c r="M398" s="129" t="s">
        <v>3158</v>
      </c>
      <c r="N398" s="131">
        <v>3061704.3760934402</v>
      </c>
      <c r="O398" s="131">
        <v>997043.47826086998</v>
      </c>
      <c r="P398" s="124">
        <v>4059000</v>
      </c>
      <c r="Q398" s="132">
        <f t="shared" si="42"/>
        <v>1296156.5217391308</v>
      </c>
      <c r="R398" s="132">
        <f t="shared" si="44"/>
        <v>4357860.8978325706</v>
      </c>
      <c r="S398" s="133">
        <f t="shared" si="43"/>
        <v>4357800</v>
      </c>
      <c r="T398" s="133">
        <f t="shared" si="45"/>
        <v>174314.43591330282</v>
      </c>
      <c r="U398" s="133">
        <f t="shared" si="46"/>
        <v>4532175.3337458735</v>
      </c>
      <c r="V398" s="133">
        <f t="shared" si="47"/>
        <v>4532100</v>
      </c>
      <c r="W398" s="133">
        <f t="shared" si="48"/>
        <v>4532100</v>
      </c>
      <c r="X398" s="133"/>
      <c r="Y398" s="134" t="s">
        <v>659</v>
      </c>
      <c r="Z398" s="122" t="s">
        <v>2272</v>
      </c>
      <c r="AA398" s="122" t="s">
        <v>2472</v>
      </c>
      <c r="AB398" s="122" t="s">
        <v>2273</v>
      </c>
      <c r="AC398" s="123">
        <v>43294</v>
      </c>
    </row>
    <row r="399" spans="1:29" ht="66" x14ac:dyDescent="0.35">
      <c r="A399" s="124">
        <v>391</v>
      </c>
      <c r="B399" s="125" t="s">
        <v>1400</v>
      </c>
      <c r="C399" s="126" t="s">
        <v>4512</v>
      </c>
      <c r="D399" s="127" t="s">
        <v>3156</v>
      </c>
      <c r="E399" s="128" t="s">
        <v>3172</v>
      </c>
      <c r="F399" s="129" t="s">
        <v>1401</v>
      </c>
      <c r="G399" s="129" t="s">
        <v>1401</v>
      </c>
      <c r="H399" s="130" t="s">
        <v>1401</v>
      </c>
      <c r="I399" s="125" t="s">
        <v>2281</v>
      </c>
      <c r="J399" s="125" t="s">
        <v>64</v>
      </c>
      <c r="K399" s="125">
        <v>563</v>
      </c>
      <c r="L399" s="126">
        <v>563</v>
      </c>
      <c r="M399" s="129" t="s">
        <v>3158</v>
      </c>
      <c r="N399" s="131">
        <v>3061704.3760934402</v>
      </c>
      <c r="O399" s="131">
        <v>997043.47826086998</v>
      </c>
      <c r="P399" s="124">
        <v>4059000</v>
      </c>
      <c r="Q399" s="132">
        <f t="shared" si="42"/>
        <v>1296156.5217391308</v>
      </c>
      <c r="R399" s="132">
        <f t="shared" si="44"/>
        <v>4357860.8978325706</v>
      </c>
      <c r="S399" s="133">
        <f t="shared" si="43"/>
        <v>4357800</v>
      </c>
      <c r="T399" s="133">
        <f t="shared" si="45"/>
        <v>174314.43591330282</v>
      </c>
      <c r="U399" s="133">
        <f t="shared" si="46"/>
        <v>4532175.3337458735</v>
      </c>
      <c r="V399" s="133">
        <f t="shared" si="47"/>
        <v>4532100</v>
      </c>
      <c r="W399" s="133">
        <f t="shared" si="48"/>
        <v>4532100</v>
      </c>
      <c r="X399" s="133"/>
      <c r="Y399" s="134" t="s">
        <v>659</v>
      </c>
      <c r="Z399" s="122" t="s">
        <v>2261</v>
      </c>
      <c r="AA399" s="122" t="s">
        <v>2472</v>
      </c>
      <c r="AB399" s="122" t="s">
        <v>2262</v>
      </c>
      <c r="AC399" s="123">
        <v>43294</v>
      </c>
    </row>
    <row r="400" spans="1:29" ht="66" x14ac:dyDescent="0.35">
      <c r="A400" s="124">
        <v>392</v>
      </c>
      <c r="B400" s="125" t="s">
        <v>660</v>
      </c>
      <c r="C400" s="126" t="s">
        <v>4513</v>
      </c>
      <c r="D400" s="127" t="s">
        <v>3156</v>
      </c>
      <c r="E400" s="128" t="s">
        <v>3174</v>
      </c>
      <c r="F400" s="129" t="s">
        <v>661</v>
      </c>
      <c r="G400" s="129" t="s">
        <v>661</v>
      </c>
      <c r="H400" s="130" t="s">
        <v>3175</v>
      </c>
      <c r="I400" s="125" t="s">
        <v>2215</v>
      </c>
      <c r="J400" s="125" t="s">
        <v>64</v>
      </c>
      <c r="K400" s="125">
        <v>563</v>
      </c>
      <c r="L400" s="126">
        <v>563</v>
      </c>
      <c r="M400" s="129" t="s">
        <v>3158</v>
      </c>
      <c r="N400" s="131">
        <v>3061704.3760934402</v>
      </c>
      <c r="O400" s="131">
        <v>997043.47826086998</v>
      </c>
      <c r="P400" s="124">
        <v>4059000</v>
      </c>
      <c r="Q400" s="132">
        <f t="shared" si="42"/>
        <v>1296156.5217391308</v>
      </c>
      <c r="R400" s="132">
        <f t="shared" si="44"/>
        <v>4357860.8978325706</v>
      </c>
      <c r="S400" s="133">
        <f t="shared" si="43"/>
        <v>4357800</v>
      </c>
      <c r="T400" s="133">
        <f t="shared" si="45"/>
        <v>174314.43591330282</v>
      </c>
      <c r="U400" s="133">
        <f t="shared" si="46"/>
        <v>4532175.3337458735</v>
      </c>
      <c r="V400" s="133">
        <f t="shared" si="47"/>
        <v>4532100</v>
      </c>
      <c r="W400" s="133">
        <f t="shared" si="48"/>
        <v>4532100</v>
      </c>
      <c r="X400" s="133"/>
      <c r="Y400" s="134" t="s">
        <v>659</v>
      </c>
      <c r="Z400" s="122" t="s">
        <v>2320</v>
      </c>
      <c r="AA400" s="122" t="s">
        <v>2472</v>
      </c>
      <c r="AB400" s="122" t="s">
        <v>2226</v>
      </c>
      <c r="AC400" s="123">
        <v>43294</v>
      </c>
    </row>
    <row r="401" spans="1:29" ht="66" x14ac:dyDescent="0.35">
      <c r="A401" s="124">
        <v>393</v>
      </c>
      <c r="B401" s="125" t="s">
        <v>662</v>
      </c>
      <c r="C401" s="126" t="s">
        <v>4514</v>
      </c>
      <c r="D401" s="127" t="s">
        <v>3156</v>
      </c>
      <c r="E401" s="128" t="s">
        <v>3177</v>
      </c>
      <c r="F401" s="129" t="s">
        <v>663</v>
      </c>
      <c r="G401" s="129" t="s">
        <v>663</v>
      </c>
      <c r="H401" s="130" t="s">
        <v>663</v>
      </c>
      <c r="I401" s="125" t="s">
        <v>2215</v>
      </c>
      <c r="J401" s="125" t="s">
        <v>14</v>
      </c>
      <c r="K401" s="125">
        <v>563</v>
      </c>
      <c r="L401" s="126">
        <v>563</v>
      </c>
      <c r="M401" s="129" t="s">
        <v>3158</v>
      </c>
      <c r="N401" s="131">
        <v>3061704.3760934402</v>
      </c>
      <c r="O401" s="131">
        <v>997043.47826086998</v>
      </c>
      <c r="P401" s="124">
        <v>4059000</v>
      </c>
      <c r="Q401" s="132">
        <f t="shared" si="42"/>
        <v>1296156.5217391308</v>
      </c>
      <c r="R401" s="132">
        <f t="shared" si="44"/>
        <v>4357860.8978325706</v>
      </c>
      <c r="S401" s="133">
        <f t="shared" si="43"/>
        <v>4357800</v>
      </c>
      <c r="T401" s="133">
        <f t="shared" si="45"/>
        <v>174314.43591330282</v>
      </c>
      <c r="U401" s="133">
        <f t="shared" si="46"/>
        <v>4532175.3337458735</v>
      </c>
      <c r="V401" s="133">
        <f t="shared" si="47"/>
        <v>4532100</v>
      </c>
      <c r="W401" s="133">
        <f t="shared" si="48"/>
        <v>4532100</v>
      </c>
      <c r="X401" s="133"/>
      <c r="Y401" s="134" t="s">
        <v>659</v>
      </c>
      <c r="Z401" s="122" t="s">
        <v>2320</v>
      </c>
      <c r="AA401" s="122" t="s">
        <v>2472</v>
      </c>
      <c r="AB401" s="122" t="s">
        <v>2218</v>
      </c>
      <c r="AC401" s="123">
        <v>43294</v>
      </c>
    </row>
    <row r="402" spans="1:29" ht="66" x14ac:dyDescent="0.35">
      <c r="A402" s="124">
        <v>394</v>
      </c>
      <c r="B402" s="125" t="s">
        <v>664</v>
      </c>
      <c r="C402" s="126" t="s">
        <v>4515</v>
      </c>
      <c r="D402" s="127" t="s">
        <v>3156</v>
      </c>
      <c r="E402" s="128" t="s">
        <v>3179</v>
      </c>
      <c r="F402" s="129" t="s">
        <v>665</v>
      </c>
      <c r="G402" s="129" t="s">
        <v>665</v>
      </c>
      <c r="H402" s="130" t="s">
        <v>665</v>
      </c>
      <c r="I402" s="125" t="s">
        <v>2281</v>
      </c>
      <c r="J402" s="125" t="s">
        <v>9</v>
      </c>
      <c r="K402" s="125">
        <v>563</v>
      </c>
      <c r="L402" s="126">
        <v>563</v>
      </c>
      <c r="M402" s="129" t="s">
        <v>3158</v>
      </c>
      <c r="N402" s="131">
        <v>3061704.3760934402</v>
      </c>
      <c r="O402" s="131">
        <v>997043.47826086998</v>
      </c>
      <c r="P402" s="124">
        <v>4059000</v>
      </c>
      <c r="Q402" s="132">
        <f t="shared" si="42"/>
        <v>1296156.5217391308</v>
      </c>
      <c r="R402" s="132">
        <f t="shared" si="44"/>
        <v>4357860.8978325706</v>
      </c>
      <c r="S402" s="133">
        <f t="shared" si="43"/>
        <v>4357800</v>
      </c>
      <c r="T402" s="133">
        <f t="shared" si="45"/>
        <v>174314.43591330282</v>
      </c>
      <c r="U402" s="133">
        <f t="shared" si="46"/>
        <v>4532175.3337458735</v>
      </c>
      <c r="V402" s="133">
        <f t="shared" si="47"/>
        <v>4532100</v>
      </c>
      <c r="W402" s="133">
        <f t="shared" si="48"/>
        <v>4532100</v>
      </c>
      <c r="X402" s="133"/>
      <c r="Y402" s="134" t="s">
        <v>659</v>
      </c>
      <c r="Z402" s="122" t="s">
        <v>2320</v>
      </c>
      <c r="AA402" s="122" t="s">
        <v>2472</v>
      </c>
      <c r="AB402" s="122" t="s">
        <v>2218</v>
      </c>
      <c r="AC402" s="123">
        <v>43294</v>
      </c>
    </row>
    <row r="403" spans="1:29" ht="66" x14ac:dyDescent="0.35">
      <c r="A403" s="124">
        <v>395</v>
      </c>
      <c r="B403" s="125" t="s">
        <v>1402</v>
      </c>
      <c r="C403" s="126" t="s">
        <v>4516</v>
      </c>
      <c r="D403" s="127" t="s">
        <v>3156</v>
      </c>
      <c r="E403" s="128" t="s">
        <v>3181</v>
      </c>
      <c r="F403" s="129" t="s">
        <v>1403</v>
      </c>
      <c r="G403" s="129" t="s">
        <v>1403</v>
      </c>
      <c r="H403" s="130" t="s">
        <v>1403</v>
      </c>
      <c r="I403" s="125" t="s">
        <v>2281</v>
      </c>
      <c r="J403" s="125" t="s">
        <v>14</v>
      </c>
      <c r="K403" s="125">
        <v>563</v>
      </c>
      <c r="L403" s="126">
        <v>563</v>
      </c>
      <c r="M403" s="129" t="s">
        <v>3158</v>
      </c>
      <c r="N403" s="131">
        <v>3061704.3760934402</v>
      </c>
      <c r="O403" s="131">
        <v>997043.47826086998</v>
      </c>
      <c r="P403" s="124">
        <v>4059000</v>
      </c>
      <c r="Q403" s="132">
        <f t="shared" si="42"/>
        <v>1296156.5217391308</v>
      </c>
      <c r="R403" s="132">
        <f t="shared" si="44"/>
        <v>4357860.8978325706</v>
      </c>
      <c r="S403" s="133">
        <f t="shared" si="43"/>
        <v>4357800</v>
      </c>
      <c r="T403" s="133">
        <f t="shared" si="45"/>
        <v>174314.43591330282</v>
      </c>
      <c r="U403" s="133">
        <f t="shared" si="46"/>
        <v>4532175.3337458735</v>
      </c>
      <c r="V403" s="133">
        <f t="shared" si="47"/>
        <v>4532100</v>
      </c>
      <c r="W403" s="133">
        <f t="shared" si="48"/>
        <v>4532100</v>
      </c>
      <c r="X403" s="133"/>
      <c r="Y403" s="134" t="s">
        <v>659</v>
      </c>
      <c r="Z403" s="122" t="s">
        <v>2320</v>
      </c>
      <c r="AA403" s="122" t="s">
        <v>2472</v>
      </c>
      <c r="AB403" s="122" t="s">
        <v>2218</v>
      </c>
      <c r="AC403" s="123">
        <v>43294</v>
      </c>
    </row>
    <row r="404" spans="1:29" ht="66" x14ac:dyDescent="0.35">
      <c r="A404" s="124">
        <v>396</v>
      </c>
      <c r="B404" s="125" t="s">
        <v>1404</v>
      </c>
      <c r="C404" s="126" t="s">
        <v>4517</v>
      </c>
      <c r="D404" s="127" t="s">
        <v>3156</v>
      </c>
      <c r="E404" s="128" t="s">
        <v>3183</v>
      </c>
      <c r="F404" s="129" t="s">
        <v>1405</v>
      </c>
      <c r="G404" s="129" t="s">
        <v>1405</v>
      </c>
      <c r="H404" s="130" t="s">
        <v>1405</v>
      </c>
      <c r="I404" s="125" t="s">
        <v>2215</v>
      </c>
      <c r="J404" s="125" t="s">
        <v>14</v>
      </c>
      <c r="K404" s="125">
        <v>563</v>
      </c>
      <c r="L404" s="126">
        <v>563</v>
      </c>
      <c r="M404" s="129" t="s">
        <v>3158</v>
      </c>
      <c r="N404" s="131">
        <v>3061704.3760934402</v>
      </c>
      <c r="O404" s="131">
        <v>997043.47826086998</v>
      </c>
      <c r="P404" s="124">
        <v>4059000</v>
      </c>
      <c r="Q404" s="132">
        <f t="shared" si="42"/>
        <v>1296156.5217391308</v>
      </c>
      <c r="R404" s="132">
        <f t="shared" si="44"/>
        <v>4357860.8978325706</v>
      </c>
      <c r="S404" s="133">
        <f t="shared" si="43"/>
        <v>4357800</v>
      </c>
      <c r="T404" s="133">
        <f t="shared" si="45"/>
        <v>174314.43591330282</v>
      </c>
      <c r="U404" s="133">
        <f t="shared" si="46"/>
        <v>4532175.3337458735</v>
      </c>
      <c r="V404" s="133">
        <f t="shared" si="47"/>
        <v>4532100</v>
      </c>
      <c r="W404" s="133">
        <f t="shared" si="48"/>
        <v>4532100</v>
      </c>
      <c r="X404" s="133"/>
      <c r="Y404" s="134" t="s">
        <v>659</v>
      </c>
      <c r="Z404" s="122" t="s">
        <v>2320</v>
      </c>
      <c r="AA404" s="122" t="s">
        <v>2472</v>
      </c>
      <c r="AB404" s="122" t="s">
        <v>2218</v>
      </c>
      <c r="AC404" s="123">
        <v>43294</v>
      </c>
    </row>
    <row r="405" spans="1:29" ht="66" x14ac:dyDescent="0.35">
      <c r="A405" s="124">
        <v>397</v>
      </c>
      <c r="B405" s="125" t="s">
        <v>666</v>
      </c>
      <c r="C405" s="126" t="s">
        <v>4518</v>
      </c>
      <c r="D405" s="127" t="s">
        <v>3156</v>
      </c>
      <c r="E405" s="128" t="s">
        <v>3185</v>
      </c>
      <c r="F405" s="129" t="s">
        <v>667</v>
      </c>
      <c r="G405" s="129" t="s">
        <v>667</v>
      </c>
      <c r="H405" s="130" t="s">
        <v>667</v>
      </c>
      <c r="I405" s="125" t="s">
        <v>2281</v>
      </c>
      <c r="J405" s="125" t="s">
        <v>64</v>
      </c>
      <c r="K405" s="125">
        <v>563</v>
      </c>
      <c r="L405" s="126">
        <v>563</v>
      </c>
      <c r="M405" s="129" t="s">
        <v>3158</v>
      </c>
      <c r="N405" s="131">
        <v>3061704.3760934402</v>
      </c>
      <c r="O405" s="131">
        <v>997043.47826086998</v>
      </c>
      <c r="P405" s="124">
        <v>4059000</v>
      </c>
      <c r="Q405" s="132">
        <f t="shared" si="42"/>
        <v>1296156.5217391308</v>
      </c>
      <c r="R405" s="132">
        <f t="shared" si="44"/>
        <v>4357860.8978325706</v>
      </c>
      <c r="S405" s="133">
        <f t="shared" si="43"/>
        <v>4357800</v>
      </c>
      <c r="T405" s="133">
        <f t="shared" si="45"/>
        <v>174314.43591330282</v>
      </c>
      <c r="U405" s="133">
        <f t="shared" si="46"/>
        <v>4532175.3337458735</v>
      </c>
      <c r="V405" s="133">
        <f t="shared" si="47"/>
        <v>4532100</v>
      </c>
      <c r="W405" s="133">
        <f t="shared" si="48"/>
        <v>4532100</v>
      </c>
      <c r="X405" s="133"/>
      <c r="Y405" s="134" t="s">
        <v>659</v>
      </c>
      <c r="Z405" s="122" t="s">
        <v>3186</v>
      </c>
      <c r="AA405" s="122" t="s">
        <v>2472</v>
      </c>
      <c r="AB405" s="122" t="s">
        <v>2226</v>
      </c>
      <c r="AC405" s="123">
        <v>43294</v>
      </c>
    </row>
    <row r="406" spans="1:29" ht="66" x14ac:dyDescent="0.35">
      <c r="A406" s="124">
        <v>398</v>
      </c>
      <c r="B406" s="125" t="s">
        <v>1406</v>
      </c>
      <c r="C406" s="126" t="s">
        <v>4519</v>
      </c>
      <c r="D406" s="127" t="s">
        <v>3156</v>
      </c>
      <c r="E406" s="128" t="s">
        <v>3188</v>
      </c>
      <c r="F406" s="129" t="s">
        <v>1407</v>
      </c>
      <c r="G406" s="129" t="s">
        <v>1407</v>
      </c>
      <c r="H406" s="130" t="s">
        <v>1407</v>
      </c>
      <c r="I406" s="125" t="s">
        <v>2215</v>
      </c>
      <c r="J406" s="125" t="s">
        <v>14</v>
      </c>
      <c r="K406" s="125">
        <v>563</v>
      </c>
      <c r="L406" s="126">
        <v>563</v>
      </c>
      <c r="M406" s="129" t="s">
        <v>3158</v>
      </c>
      <c r="N406" s="131">
        <v>3061704.3760934402</v>
      </c>
      <c r="O406" s="131">
        <v>997043.47826086998</v>
      </c>
      <c r="P406" s="124">
        <v>4059000</v>
      </c>
      <c r="Q406" s="132">
        <f t="shared" si="42"/>
        <v>1296156.5217391308</v>
      </c>
      <c r="R406" s="132">
        <f t="shared" si="44"/>
        <v>4357860.8978325706</v>
      </c>
      <c r="S406" s="133">
        <f t="shared" si="43"/>
        <v>4357800</v>
      </c>
      <c r="T406" s="133">
        <f t="shared" si="45"/>
        <v>174314.43591330282</v>
      </c>
      <c r="U406" s="133">
        <f t="shared" si="46"/>
        <v>4532175.3337458735</v>
      </c>
      <c r="V406" s="133">
        <f t="shared" si="47"/>
        <v>4532100</v>
      </c>
      <c r="W406" s="133">
        <f t="shared" si="48"/>
        <v>4532100</v>
      </c>
      <c r="X406" s="133"/>
      <c r="Y406" s="134" t="s">
        <v>659</v>
      </c>
      <c r="Z406" s="122" t="s">
        <v>2356</v>
      </c>
      <c r="AA406" s="122" t="s">
        <v>2472</v>
      </c>
      <c r="AB406" s="122" t="s">
        <v>2253</v>
      </c>
      <c r="AC406" s="123">
        <v>43294</v>
      </c>
    </row>
    <row r="407" spans="1:29" ht="82.5" x14ac:dyDescent="0.35">
      <c r="A407" s="124">
        <v>399</v>
      </c>
      <c r="B407" s="125" t="s">
        <v>668</v>
      </c>
      <c r="C407" s="126" t="s">
        <v>4520</v>
      </c>
      <c r="D407" s="127" t="s">
        <v>3308</v>
      </c>
      <c r="E407" s="128" t="s">
        <v>3309</v>
      </c>
      <c r="F407" s="129" t="s">
        <v>669</v>
      </c>
      <c r="G407" s="129" t="s">
        <v>669</v>
      </c>
      <c r="H407" s="130" t="s">
        <v>669</v>
      </c>
      <c r="I407" s="125" t="s">
        <v>2281</v>
      </c>
      <c r="J407" s="125" t="s">
        <v>14</v>
      </c>
      <c r="K407" s="125">
        <v>568</v>
      </c>
      <c r="L407" s="126">
        <v>568</v>
      </c>
      <c r="M407" s="129" t="s">
        <v>680</v>
      </c>
      <c r="N407" s="131">
        <v>2404708.8642524201</v>
      </c>
      <c r="O407" s="131">
        <v>718434.78260869603</v>
      </c>
      <c r="P407" s="124">
        <v>3123000</v>
      </c>
      <c r="Q407" s="132">
        <f t="shared" si="42"/>
        <v>933965.21739130479</v>
      </c>
      <c r="R407" s="132">
        <f t="shared" si="44"/>
        <v>3338674.0816437248</v>
      </c>
      <c r="S407" s="133">
        <f t="shared" si="43"/>
        <v>3338600</v>
      </c>
      <c r="T407" s="133">
        <f t="shared" si="45"/>
        <v>133546.96326574899</v>
      </c>
      <c r="U407" s="133">
        <f t="shared" si="46"/>
        <v>3472221.044909474</v>
      </c>
      <c r="V407" s="133">
        <f t="shared" si="47"/>
        <v>3472200</v>
      </c>
      <c r="W407" s="133">
        <f t="shared" si="48"/>
        <v>3472200</v>
      </c>
      <c r="X407" s="133"/>
      <c r="Y407" s="134" t="s">
        <v>670</v>
      </c>
      <c r="Z407" s="122" t="s">
        <v>2272</v>
      </c>
      <c r="AA407" s="122" t="s">
        <v>2472</v>
      </c>
      <c r="AB407" s="122" t="s">
        <v>2273</v>
      </c>
      <c r="AC407" s="123">
        <v>43294</v>
      </c>
    </row>
    <row r="408" spans="1:29" ht="82.5" x14ac:dyDescent="0.35">
      <c r="A408" s="124">
        <v>400</v>
      </c>
      <c r="B408" s="125" t="s">
        <v>671</v>
      </c>
      <c r="C408" s="126" t="s">
        <v>4521</v>
      </c>
      <c r="D408" s="127" t="s">
        <v>3308</v>
      </c>
      <c r="E408" s="128" t="s">
        <v>3311</v>
      </c>
      <c r="F408" s="129" t="s">
        <v>672</v>
      </c>
      <c r="G408" s="129" t="s">
        <v>672</v>
      </c>
      <c r="H408" s="130" t="s">
        <v>672</v>
      </c>
      <c r="I408" s="125" t="s">
        <v>2215</v>
      </c>
      <c r="J408" s="125" t="s">
        <v>14</v>
      </c>
      <c r="K408" s="125">
        <v>568</v>
      </c>
      <c r="L408" s="126">
        <v>568</v>
      </c>
      <c r="M408" s="129" t="s">
        <v>680</v>
      </c>
      <c r="N408" s="131">
        <v>2404708.8642524201</v>
      </c>
      <c r="O408" s="131">
        <v>718434.78260869603</v>
      </c>
      <c r="P408" s="124">
        <v>3123000</v>
      </c>
      <c r="Q408" s="132">
        <f t="shared" si="42"/>
        <v>933965.21739130479</v>
      </c>
      <c r="R408" s="132">
        <f t="shared" si="44"/>
        <v>3338674.0816437248</v>
      </c>
      <c r="S408" s="133">
        <f t="shared" si="43"/>
        <v>3338600</v>
      </c>
      <c r="T408" s="133">
        <f t="shared" si="45"/>
        <v>133546.96326574899</v>
      </c>
      <c r="U408" s="133">
        <f t="shared" si="46"/>
        <v>3472221.044909474</v>
      </c>
      <c r="V408" s="133">
        <f t="shared" si="47"/>
        <v>3472200</v>
      </c>
      <c r="W408" s="133">
        <f t="shared" si="48"/>
        <v>3472200</v>
      </c>
      <c r="X408" s="133"/>
      <c r="Y408" s="134" t="s">
        <v>670</v>
      </c>
      <c r="Z408" s="122" t="s">
        <v>2272</v>
      </c>
      <c r="AA408" s="122" t="s">
        <v>2472</v>
      </c>
      <c r="AB408" s="122" t="s">
        <v>2273</v>
      </c>
      <c r="AC408" s="123">
        <v>43294</v>
      </c>
    </row>
    <row r="409" spans="1:29" ht="82.5" x14ac:dyDescent="0.35">
      <c r="A409" s="124">
        <v>401</v>
      </c>
      <c r="B409" s="125" t="s">
        <v>673</v>
      </c>
      <c r="C409" s="126" t="s">
        <v>4522</v>
      </c>
      <c r="D409" s="127" t="s">
        <v>3308</v>
      </c>
      <c r="E409" s="128" t="s">
        <v>3313</v>
      </c>
      <c r="F409" s="129" t="s">
        <v>674</v>
      </c>
      <c r="G409" s="129" t="s">
        <v>674</v>
      </c>
      <c r="H409" s="130" t="s">
        <v>674</v>
      </c>
      <c r="I409" s="125" t="s">
        <v>2215</v>
      </c>
      <c r="J409" s="125" t="s">
        <v>9</v>
      </c>
      <c r="K409" s="125">
        <v>568</v>
      </c>
      <c r="L409" s="126">
        <v>568</v>
      </c>
      <c r="M409" s="129" t="s">
        <v>680</v>
      </c>
      <c r="N409" s="131">
        <v>2404708.8642524201</v>
      </c>
      <c r="O409" s="131">
        <v>718434.78260869603</v>
      </c>
      <c r="P409" s="124">
        <v>3123000</v>
      </c>
      <c r="Q409" s="132">
        <f t="shared" si="42"/>
        <v>933965.21739130479</v>
      </c>
      <c r="R409" s="132">
        <f t="shared" si="44"/>
        <v>3338674.0816437248</v>
      </c>
      <c r="S409" s="133">
        <f t="shared" si="43"/>
        <v>3338600</v>
      </c>
      <c r="T409" s="133">
        <f t="shared" si="45"/>
        <v>133546.96326574899</v>
      </c>
      <c r="U409" s="133">
        <f t="shared" si="46"/>
        <v>3472221.044909474</v>
      </c>
      <c r="V409" s="133">
        <f t="shared" si="47"/>
        <v>3472200</v>
      </c>
      <c r="W409" s="133">
        <f t="shared" si="48"/>
        <v>3472200</v>
      </c>
      <c r="X409" s="133"/>
      <c r="Y409" s="134" t="s">
        <v>670</v>
      </c>
      <c r="Z409" s="122" t="s">
        <v>2272</v>
      </c>
      <c r="AA409" s="122" t="s">
        <v>2472</v>
      </c>
      <c r="AB409" s="122" t="s">
        <v>2273</v>
      </c>
      <c r="AC409" s="123">
        <v>43294</v>
      </c>
    </row>
    <row r="410" spans="1:29" ht="82.5" x14ac:dyDescent="0.35">
      <c r="A410" s="124">
        <v>402</v>
      </c>
      <c r="B410" s="125" t="s">
        <v>675</v>
      </c>
      <c r="C410" s="126" t="s">
        <v>4523</v>
      </c>
      <c r="D410" s="127" t="s">
        <v>3308</v>
      </c>
      <c r="E410" s="128" t="s">
        <v>3315</v>
      </c>
      <c r="F410" s="129" t="s">
        <v>676</v>
      </c>
      <c r="G410" s="129" t="s">
        <v>676</v>
      </c>
      <c r="H410" s="130" t="s">
        <v>676</v>
      </c>
      <c r="I410" s="125" t="s">
        <v>2215</v>
      </c>
      <c r="J410" s="125" t="s">
        <v>9</v>
      </c>
      <c r="K410" s="125">
        <v>568</v>
      </c>
      <c r="L410" s="126">
        <v>568</v>
      </c>
      <c r="M410" s="129" t="s">
        <v>680</v>
      </c>
      <c r="N410" s="131">
        <v>2404708.8642524201</v>
      </c>
      <c r="O410" s="131">
        <v>718434.78260869603</v>
      </c>
      <c r="P410" s="124">
        <v>3123000</v>
      </c>
      <c r="Q410" s="132">
        <f t="shared" si="42"/>
        <v>933965.21739130479</v>
      </c>
      <c r="R410" s="132">
        <f t="shared" si="44"/>
        <v>3338674.0816437248</v>
      </c>
      <c r="S410" s="133">
        <f t="shared" si="43"/>
        <v>3338600</v>
      </c>
      <c r="T410" s="133">
        <f t="shared" si="45"/>
        <v>133546.96326574899</v>
      </c>
      <c r="U410" s="133">
        <f t="shared" si="46"/>
        <v>3472221.044909474</v>
      </c>
      <c r="V410" s="133">
        <f t="shared" si="47"/>
        <v>3472200</v>
      </c>
      <c r="W410" s="133">
        <f t="shared" si="48"/>
        <v>3472200</v>
      </c>
      <c r="X410" s="133"/>
      <c r="Y410" s="134" t="s">
        <v>670</v>
      </c>
      <c r="Z410" s="122" t="s">
        <v>2272</v>
      </c>
      <c r="AA410" s="122" t="s">
        <v>2472</v>
      </c>
      <c r="AB410" s="122" t="s">
        <v>2273</v>
      </c>
      <c r="AC410" s="123">
        <v>43294</v>
      </c>
    </row>
    <row r="411" spans="1:29" ht="82.5" x14ac:dyDescent="0.35">
      <c r="A411" s="124">
        <v>403</v>
      </c>
      <c r="B411" s="125" t="s">
        <v>677</v>
      </c>
      <c r="C411" s="126" t="s">
        <v>4524</v>
      </c>
      <c r="D411" s="127" t="s">
        <v>3308</v>
      </c>
      <c r="E411" s="128" t="s">
        <v>3317</v>
      </c>
      <c r="F411" s="129" t="s">
        <v>678</v>
      </c>
      <c r="G411" s="129" t="s">
        <v>678</v>
      </c>
      <c r="H411" s="130" t="s">
        <v>678</v>
      </c>
      <c r="I411" s="125" t="s">
        <v>2215</v>
      </c>
      <c r="J411" s="125" t="s">
        <v>14</v>
      </c>
      <c r="K411" s="125">
        <v>568</v>
      </c>
      <c r="L411" s="126">
        <v>568</v>
      </c>
      <c r="M411" s="129" t="s">
        <v>680</v>
      </c>
      <c r="N411" s="131">
        <v>2404708.8642524201</v>
      </c>
      <c r="O411" s="131">
        <v>718434.78260869603</v>
      </c>
      <c r="P411" s="124">
        <v>3123000</v>
      </c>
      <c r="Q411" s="132">
        <f t="shared" si="42"/>
        <v>933965.21739130479</v>
      </c>
      <c r="R411" s="132">
        <f t="shared" si="44"/>
        <v>3338674.0816437248</v>
      </c>
      <c r="S411" s="133">
        <f t="shared" si="43"/>
        <v>3338600</v>
      </c>
      <c r="T411" s="133">
        <f t="shared" si="45"/>
        <v>133546.96326574899</v>
      </c>
      <c r="U411" s="133">
        <f t="shared" si="46"/>
        <v>3472221.044909474</v>
      </c>
      <c r="V411" s="133">
        <f t="shared" si="47"/>
        <v>3472200</v>
      </c>
      <c r="W411" s="133">
        <f t="shared" si="48"/>
        <v>3472200</v>
      </c>
      <c r="X411" s="133"/>
      <c r="Y411" s="134" t="s">
        <v>670</v>
      </c>
      <c r="Z411" s="122" t="s">
        <v>2272</v>
      </c>
      <c r="AA411" s="122" t="s">
        <v>2472</v>
      </c>
      <c r="AB411" s="122" t="s">
        <v>2273</v>
      </c>
      <c r="AC411" s="123">
        <v>43294</v>
      </c>
    </row>
    <row r="412" spans="1:29" ht="82.5" x14ac:dyDescent="0.35">
      <c r="A412" s="124">
        <v>404</v>
      </c>
      <c r="B412" s="125" t="s">
        <v>679</v>
      </c>
      <c r="C412" s="126" t="s">
        <v>4525</v>
      </c>
      <c r="D412" s="127" t="s">
        <v>3308</v>
      </c>
      <c r="E412" s="128" t="s">
        <v>3319</v>
      </c>
      <c r="F412" s="129" t="s">
        <v>680</v>
      </c>
      <c r="G412" s="129" t="s">
        <v>680</v>
      </c>
      <c r="H412" s="130" t="s">
        <v>680</v>
      </c>
      <c r="I412" s="125" t="s">
        <v>2281</v>
      </c>
      <c r="J412" s="125" t="s">
        <v>9</v>
      </c>
      <c r="K412" s="125">
        <v>568</v>
      </c>
      <c r="L412" s="126">
        <v>568</v>
      </c>
      <c r="M412" s="129" t="s">
        <v>680</v>
      </c>
      <c r="N412" s="131">
        <v>2404708.8642524201</v>
      </c>
      <c r="O412" s="131">
        <v>718434.78260869603</v>
      </c>
      <c r="P412" s="124">
        <v>3123000</v>
      </c>
      <c r="Q412" s="132">
        <f t="shared" si="42"/>
        <v>933965.21739130479</v>
      </c>
      <c r="R412" s="132">
        <f t="shared" si="44"/>
        <v>3338674.0816437248</v>
      </c>
      <c r="S412" s="133">
        <f t="shared" si="43"/>
        <v>3338600</v>
      </c>
      <c r="T412" s="133">
        <f t="shared" si="45"/>
        <v>133546.96326574899</v>
      </c>
      <c r="U412" s="133">
        <f t="shared" si="46"/>
        <v>3472221.044909474</v>
      </c>
      <c r="V412" s="133">
        <f t="shared" si="47"/>
        <v>3472200</v>
      </c>
      <c r="W412" s="133">
        <f t="shared" si="48"/>
        <v>3472200</v>
      </c>
      <c r="X412" s="133"/>
      <c r="Y412" s="134" t="s">
        <v>670</v>
      </c>
      <c r="Z412" s="122" t="s">
        <v>2320</v>
      </c>
      <c r="AA412" s="122" t="s">
        <v>2472</v>
      </c>
      <c r="AB412" s="122" t="s">
        <v>2218</v>
      </c>
      <c r="AC412" s="123">
        <v>43294</v>
      </c>
    </row>
    <row r="413" spans="1:29" ht="82.5" x14ac:dyDescent="0.35">
      <c r="A413" s="124">
        <v>405</v>
      </c>
      <c r="B413" s="125" t="s">
        <v>681</v>
      </c>
      <c r="C413" s="126" t="s">
        <v>4526</v>
      </c>
      <c r="D413" s="127" t="s">
        <v>3308</v>
      </c>
      <c r="E413" s="128" t="s">
        <v>3321</v>
      </c>
      <c r="F413" s="129" t="s">
        <v>682</v>
      </c>
      <c r="G413" s="129" t="s">
        <v>682</v>
      </c>
      <c r="H413" s="130" t="s">
        <v>682</v>
      </c>
      <c r="I413" s="125" t="s">
        <v>2215</v>
      </c>
      <c r="J413" s="125" t="s">
        <v>9</v>
      </c>
      <c r="K413" s="125">
        <v>568</v>
      </c>
      <c r="L413" s="126">
        <v>568</v>
      </c>
      <c r="M413" s="129" t="s">
        <v>680</v>
      </c>
      <c r="N413" s="131">
        <v>2404708.8642524201</v>
      </c>
      <c r="O413" s="131">
        <v>718434.78260869603</v>
      </c>
      <c r="P413" s="124">
        <v>3123000</v>
      </c>
      <c r="Q413" s="132">
        <f t="shared" si="42"/>
        <v>933965.21739130479</v>
      </c>
      <c r="R413" s="132">
        <f t="shared" si="44"/>
        <v>3338674.0816437248</v>
      </c>
      <c r="S413" s="133">
        <f t="shared" si="43"/>
        <v>3338600</v>
      </c>
      <c r="T413" s="133">
        <f t="shared" si="45"/>
        <v>133546.96326574899</v>
      </c>
      <c r="U413" s="133">
        <f t="shared" si="46"/>
        <v>3472221.044909474</v>
      </c>
      <c r="V413" s="133">
        <f t="shared" si="47"/>
        <v>3472200</v>
      </c>
      <c r="W413" s="133">
        <f t="shared" si="48"/>
        <v>3472200</v>
      </c>
      <c r="X413" s="133"/>
      <c r="Y413" s="134" t="s">
        <v>670</v>
      </c>
      <c r="Z413" s="122" t="s">
        <v>2320</v>
      </c>
      <c r="AA413" s="122" t="s">
        <v>2472</v>
      </c>
      <c r="AB413" s="122" t="s">
        <v>2218</v>
      </c>
      <c r="AC413" s="123">
        <v>43294</v>
      </c>
    </row>
    <row r="414" spans="1:29" ht="82.5" x14ac:dyDescent="0.35">
      <c r="A414" s="124">
        <v>406</v>
      </c>
      <c r="B414" s="125" t="s">
        <v>683</v>
      </c>
      <c r="C414" s="126" t="s">
        <v>4527</v>
      </c>
      <c r="D414" s="127" t="s">
        <v>3308</v>
      </c>
      <c r="E414" s="128" t="s">
        <v>3323</v>
      </c>
      <c r="F414" s="129" t="s">
        <v>674</v>
      </c>
      <c r="G414" s="129" t="s">
        <v>674</v>
      </c>
      <c r="H414" s="130" t="s">
        <v>674</v>
      </c>
      <c r="I414" s="125" t="s">
        <v>2215</v>
      </c>
      <c r="J414" s="125" t="s">
        <v>9</v>
      </c>
      <c r="K414" s="125">
        <v>568</v>
      </c>
      <c r="L414" s="126">
        <v>568</v>
      </c>
      <c r="M414" s="129" t="s">
        <v>680</v>
      </c>
      <c r="N414" s="131">
        <v>2404708.8642524201</v>
      </c>
      <c r="O414" s="131">
        <v>718434.78260869603</v>
      </c>
      <c r="P414" s="124">
        <v>3123000</v>
      </c>
      <c r="Q414" s="132">
        <f t="shared" si="42"/>
        <v>933965.21739130479</v>
      </c>
      <c r="R414" s="132">
        <f t="shared" si="44"/>
        <v>3338674.0816437248</v>
      </c>
      <c r="S414" s="133">
        <f t="shared" si="43"/>
        <v>3338600</v>
      </c>
      <c r="T414" s="133">
        <f t="shared" si="45"/>
        <v>133546.96326574899</v>
      </c>
      <c r="U414" s="133">
        <f t="shared" si="46"/>
        <v>3472221.044909474</v>
      </c>
      <c r="V414" s="133">
        <f t="shared" si="47"/>
        <v>3472200</v>
      </c>
      <c r="W414" s="133">
        <f t="shared" si="48"/>
        <v>3472200</v>
      </c>
      <c r="X414" s="133"/>
      <c r="Y414" s="134" t="s">
        <v>670</v>
      </c>
      <c r="Z414" s="122" t="s">
        <v>2216</v>
      </c>
      <c r="AA414" s="122" t="s">
        <v>2472</v>
      </c>
      <c r="AB414" s="122" t="s">
        <v>2218</v>
      </c>
      <c r="AC414" s="123">
        <v>43294</v>
      </c>
    </row>
    <row r="415" spans="1:29" ht="82.5" x14ac:dyDescent="0.35">
      <c r="A415" s="124">
        <v>407</v>
      </c>
      <c r="B415" s="125" t="s">
        <v>684</v>
      </c>
      <c r="C415" s="126" t="s">
        <v>4528</v>
      </c>
      <c r="D415" s="127" t="s">
        <v>3308</v>
      </c>
      <c r="E415" s="128" t="s">
        <v>3325</v>
      </c>
      <c r="F415" s="129" t="s">
        <v>672</v>
      </c>
      <c r="G415" s="129" t="s">
        <v>672</v>
      </c>
      <c r="H415" s="130" t="s">
        <v>672</v>
      </c>
      <c r="I415" s="125" t="s">
        <v>2215</v>
      </c>
      <c r="J415" s="125" t="s">
        <v>14</v>
      </c>
      <c r="K415" s="125">
        <v>568</v>
      </c>
      <c r="L415" s="126">
        <v>568</v>
      </c>
      <c r="M415" s="129" t="s">
        <v>680</v>
      </c>
      <c r="N415" s="131">
        <v>2404708.8642524201</v>
      </c>
      <c r="O415" s="131">
        <v>718434.78260869603</v>
      </c>
      <c r="P415" s="124">
        <v>3123000</v>
      </c>
      <c r="Q415" s="132">
        <f t="shared" si="42"/>
        <v>933965.21739130479</v>
      </c>
      <c r="R415" s="132">
        <f t="shared" si="44"/>
        <v>3338674.0816437248</v>
      </c>
      <c r="S415" s="133">
        <f t="shared" si="43"/>
        <v>3338600</v>
      </c>
      <c r="T415" s="133">
        <f t="shared" si="45"/>
        <v>133546.96326574899</v>
      </c>
      <c r="U415" s="133">
        <f t="shared" si="46"/>
        <v>3472221.044909474</v>
      </c>
      <c r="V415" s="133">
        <f t="shared" si="47"/>
        <v>3472200</v>
      </c>
      <c r="W415" s="133">
        <f t="shared" si="48"/>
        <v>3472200</v>
      </c>
      <c r="X415" s="133"/>
      <c r="Y415" s="134" t="s">
        <v>670</v>
      </c>
      <c r="Z415" s="122" t="s">
        <v>2216</v>
      </c>
      <c r="AA415" s="122" t="s">
        <v>2472</v>
      </c>
      <c r="AB415" s="122" t="s">
        <v>2226</v>
      </c>
      <c r="AC415" s="123">
        <v>43294</v>
      </c>
    </row>
    <row r="416" spans="1:29" ht="82.5" x14ac:dyDescent="0.35">
      <c r="A416" s="124">
        <v>408</v>
      </c>
      <c r="B416" s="125" t="s">
        <v>685</v>
      </c>
      <c r="C416" s="126" t="s">
        <v>4529</v>
      </c>
      <c r="D416" s="127" t="s">
        <v>3308</v>
      </c>
      <c r="E416" s="128" t="s">
        <v>3327</v>
      </c>
      <c r="F416" s="129" t="s">
        <v>686</v>
      </c>
      <c r="G416" s="129" t="s">
        <v>686</v>
      </c>
      <c r="H416" s="130" t="s">
        <v>686</v>
      </c>
      <c r="I416" s="125" t="s">
        <v>2234</v>
      </c>
      <c r="J416" s="125" t="s">
        <v>9</v>
      </c>
      <c r="K416" s="125">
        <v>568</v>
      </c>
      <c r="L416" s="126">
        <v>568</v>
      </c>
      <c r="M416" s="129" t="s">
        <v>680</v>
      </c>
      <c r="N416" s="131">
        <v>2404708.8642524201</v>
      </c>
      <c r="O416" s="131">
        <v>718434.78260869603</v>
      </c>
      <c r="P416" s="124">
        <v>3123000</v>
      </c>
      <c r="Q416" s="132">
        <f t="shared" si="42"/>
        <v>933965.21739130479</v>
      </c>
      <c r="R416" s="132">
        <f t="shared" si="44"/>
        <v>3338674.0816437248</v>
      </c>
      <c r="S416" s="133">
        <f t="shared" si="43"/>
        <v>3338600</v>
      </c>
      <c r="T416" s="133">
        <f t="shared" si="45"/>
        <v>133546.96326574899</v>
      </c>
      <c r="U416" s="133">
        <f t="shared" si="46"/>
        <v>3472221.044909474</v>
      </c>
      <c r="V416" s="133">
        <f t="shared" si="47"/>
        <v>3472200</v>
      </c>
      <c r="W416" s="133">
        <f t="shared" si="48"/>
        <v>3472200</v>
      </c>
      <c r="X416" s="133"/>
      <c r="Y416" s="134" t="s">
        <v>670</v>
      </c>
      <c r="Z416" s="122" t="s">
        <v>2216</v>
      </c>
      <c r="AA416" s="122" t="s">
        <v>2472</v>
      </c>
      <c r="AB416" s="122" t="s">
        <v>2226</v>
      </c>
      <c r="AC416" s="123">
        <v>43294</v>
      </c>
    </row>
    <row r="417" spans="1:29" ht="82.5" x14ac:dyDescent="0.35">
      <c r="A417" s="124">
        <v>409</v>
      </c>
      <c r="B417" s="125" t="s">
        <v>687</v>
      </c>
      <c r="C417" s="126" t="s">
        <v>4530</v>
      </c>
      <c r="D417" s="127" t="s">
        <v>3308</v>
      </c>
      <c r="E417" s="128" t="s">
        <v>3329</v>
      </c>
      <c r="F417" s="129" t="s">
        <v>676</v>
      </c>
      <c r="G417" s="129" t="s">
        <v>676</v>
      </c>
      <c r="H417" s="130" t="s">
        <v>676</v>
      </c>
      <c r="I417" s="125" t="s">
        <v>2215</v>
      </c>
      <c r="J417" s="125" t="s">
        <v>9</v>
      </c>
      <c r="K417" s="125">
        <v>568</v>
      </c>
      <c r="L417" s="126">
        <v>568</v>
      </c>
      <c r="M417" s="129" t="s">
        <v>680</v>
      </c>
      <c r="N417" s="131">
        <v>2404708.8642524201</v>
      </c>
      <c r="O417" s="131">
        <v>718434.78260869603</v>
      </c>
      <c r="P417" s="124">
        <v>3123000</v>
      </c>
      <c r="Q417" s="132">
        <f t="shared" si="42"/>
        <v>933965.21739130479</v>
      </c>
      <c r="R417" s="132">
        <f t="shared" si="44"/>
        <v>3338674.0816437248</v>
      </c>
      <c r="S417" s="133">
        <f t="shared" si="43"/>
        <v>3338600</v>
      </c>
      <c r="T417" s="133">
        <f t="shared" si="45"/>
        <v>133546.96326574899</v>
      </c>
      <c r="U417" s="133">
        <f t="shared" si="46"/>
        <v>3472221.044909474</v>
      </c>
      <c r="V417" s="133">
        <f t="shared" si="47"/>
        <v>3472200</v>
      </c>
      <c r="W417" s="133">
        <f t="shared" si="48"/>
        <v>3472200</v>
      </c>
      <c r="X417" s="133"/>
      <c r="Y417" s="134" t="s">
        <v>670</v>
      </c>
      <c r="Z417" s="122" t="s">
        <v>2216</v>
      </c>
      <c r="AA417" s="122" t="s">
        <v>2472</v>
      </c>
      <c r="AB417" s="122" t="s">
        <v>2218</v>
      </c>
      <c r="AC417" s="123">
        <v>43294</v>
      </c>
    </row>
    <row r="418" spans="1:29" ht="82.5" x14ac:dyDescent="0.35">
      <c r="A418" s="124">
        <v>410</v>
      </c>
      <c r="B418" s="125" t="s">
        <v>688</v>
      </c>
      <c r="C418" s="126" t="s">
        <v>4531</v>
      </c>
      <c r="D418" s="127" t="s">
        <v>3308</v>
      </c>
      <c r="E418" s="128" t="s">
        <v>3331</v>
      </c>
      <c r="F418" s="129" t="s">
        <v>689</v>
      </c>
      <c r="G418" s="129" t="s">
        <v>689</v>
      </c>
      <c r="H418" s="130" t="s">
        <v>689</v>
      </c>
      <c r="I418" s="125" t="s">
        <v>2281</v>
      </c>
      <c r="J418" s="125" t="s">
        <v>14</v>
      </c>
      <c r="K418" s="125">
        <v>568</v>
      </c>
      <c r="L418" s="126">
        <v>568</v>
      </c>
      <c r="M418" s="129" t="s">
        <v>680</v>
      </c>
      <c r="N418" s="131">
        <v>2404708.8642524201</v>
      </c>
      <c r="O418" s="131">
        <v>718434.78260869603</v>
      </c>
      <c r="P418" s="124">
        <v>3123000</v>
      </c>
      <c r="Q418" s="132">
        <f t="shared" si="42"/>
        <v>933965.21739130479</v>
      </c>
      <c r="R418" s="132">
        <f t="shared" si="44"/>
        <v>3338674.0816437248</v>
      </c>
      <c r="S418" s="133">
        <f t="shared" si="43"/>
        <v>3338600</v>
      </c>
      <c r="T418" s="133">
        <f t="shared" si="45"/>
        <v>133546.96326574899</v>
      </c>
      <c r="U418" s="133">
        <f t="shared" si="46"/>
        <v>3472221.044909474</v>
      </c>
      <c r="V418" s="133">
        <f t="shared" si="47"/>
        <v>3472200</v>
      </c>
      <c r="W418" s="133">
        <f t="shared" si="48"/>
        <v>3472200</v>
      </c>
      <c r="X418" s="133"/>
      <c r="Y418" s="134" t="s">
        <v>670</v>
      </c>
      <c r="Z418" s="122" t="s">
        <v>2216</v>
      </c>
      <c r="AA418" s="122" t="s">
        <v>2472</v>
      </c>
      <c r="AB418" s="122" t="s">
        <v>2226</v>
      </c>
      <c r="AC418" s="123">
        <v>43294</v>
      </c>
    </row>
    <row r="419" spans="1:29" ht="82.5" x14ac:dyDescent="0.35">
      <c r="A419" s="124">
        <v>411</v>
      </c>
      <c r="B419" s="125" t="s">
        <v>690</v>
      </c>
      <c r="C419" s="126" t="s">
        <v>4532</v>
      </c>
      <c r="D419" s="127" t="s">
        <v>3308</v>
      </c>
      <c r="E419" s="128" t="s">
        <v>3333</v>
      </c>
      <c r="F419" s="129" t="s">
        <v>691</v>
      </c>
      <c r="G419" s="129" t="s">
        <v>691</v>
      </c>
      <c r="H419" s="130" t="s">
        <v>691</v>
      </c>
      <c r="I419" s="125" t="s">
        <v>2281</v>
      </c>
      <c r="J419" s="125" t="s">
        <v>14</v>
      </c>
      <c r="K419" s="125">
        <v>568</v>
      </c>
      <c r="L419" s="126">
        <v>568</v>
      </c>
      <c r="M419" s="129" t="s">
        <v>680</v>
      </c>
      <c r="N419" s="131">
        <v>2404708.8642524201</v>
      </c>
      <c r="O419" s="131">
        <v>718434.78260869603</v>
      </c>
      <c r="P419" s="124">
        <v>3123000</v>
      </c>
      <c r="Q419" s="132">
        <f t="shared" si="42"/>
        <v>933965.21739130479</v>
      </c>
      <c r="R419" s="132">
        <f t="shared" si="44"/>
        <v>3338674.0816437248</v>
      </c>
      <c r="S419" s="133">
        <f t="shared" si="43"/>
        <v>3338600</v>
      </c>
      <c r="T419" s="133">
        <f t="shared" si="45"/>
        <v>133546.96326574899</v>
      </c>
      <c r="U419" s="133">
        <f t="shared" si="46"/>
        <v>3472221.044909474</v>
      </c>
      <c r="V419" s="133">
        <f t="shared" si="47"/>
        <v>3472200</v>
      </c>
      <c r="W419" s="133">
        <f t="shared" si="48"/>
        <v>3472200</v>
      </c>
      <c r="X419" s="133"/>
      <c r="Y419" s="134" t="s">
        <v>670</v>
      </c>
      <c r="Z419" s="122" t="s">
        <v>2216</v>
      </c>
      <c r="AA419" s="122" t="s">
        <v>2472</v>
      </c>
      <c r="AB419" s="122" t="s">
        <v>2226</v>
      </c>
      <c r="AC419" s="123">
        <v>43294</v>
      </c>
    </row>
    <row r="420" spans="1:29" ht="33" x14ac:dyDescent="0.35">
      <c r="A420" s="124">
        <v>412</v>
      </c>
      <c r="B420" s="125" t="s">
        <v>692</v>
      </c>
      <c r="C420" s="126" t="s">
        <v>4533</v>
      </c>
      <c r="D420" s="127" t="s">
        <v>3551</v>
      </c>
      <c r="E420" s="128" t="s">
        <v>3552</v>
      </c>
      <c r="F420" s="129" t="s">
        <v>693</v>
      </c>
      <c r="G420" s="129" t="s">
        <v>693</v>
      </c>
      <c r="H420" s="130" t="s">
        <v>693</v>
      </c>
      <c r="I420" s="125" t="s">
        <v>2215</v>
      </c>
      <c r="J420" s="125" t="s">
        <v>64</v>
      </c>
      <c r="K420" s="125">
        <v>569</v>
      </c>
      <c r="L420" s="126">
        <v>569</v>
      </c>
      <c r="M420" s="129" t="s">
        <v>3553</v>
      </c>
      <c r="N420" s="131">
        <v>1670765.1346247599</v>
      </c>
      <c r="O420" s="131">
        <v>718434.78260869603</v>
      </c>
      <c r="P420" s="124">
        <v>2389000</v>
      </c>
      <c r="Q420" s="132">
        <f t="shared" si="42"/>
        <v>933965.21739130479</v>
      </c>
      <c r="R420" s="132">
        <f t="shared" si="44"/>
        <v>2604730.3520160648</v>
      </c>
      <c r="S420" s="133">
        <f t="shared" si="43"/>
        <v>2604700</v>
      </c>
      <c r="T420" s="133">
        <f t="shared" si="45"/>
        <v>104189.21408064259</v>
      </c>
      <c r="U420" s="133">
        <f t="shared" si="46"/>
        <v>2708919.5660967072</v>
      </c>
      <c r="V420" s="133">
        <f t="shared" si="47"/>
        <v>2708900</v>
      </c>
      <c r="W420" s="133">
        <f t="shared" si="48"/>
        <v>2708900</v>
      </c>
      <c r="X420" s="133"/>
      <c r="Y420" s="134" t="s">
        <v>694</v>
      </c>
      <c r="Z420" s="122" t="s">
        <v>2272</v>
      </c>
      <c r="AA420" s="122" t="s">
        <v>2472</v>
      </c>
      <c r="AB420" s="122" t="s">
        <v>2273</v>
      </c>
      <c r="AC420" s="123">
        <v>43294</v>
      </c>
    </row>
    <row r="421" spans="1:29" ht="33" x14ac:dyDescent="0.35">
      <c r="A421" s="124">
        <v>413</v>
      </c>
      <c r="B421" s="125" t="s">
        <v>695</v>
      </c>
      <c r="C421" s="126" t="s">
        <v>4534</v>
      </c>
      <c r="D421" s="127" t="s">
        <v>3551</v>
      </c>
      <c r="E421" s="128" t="s">
        <v>3555</v>
      </c>
      <c r="F421" s="129" t="s">
        <v>696</v>
      </c>
      <c r="G421" s="129" t="s">
        <v>696</v>
      </c>
      <c r="H421" s="130" t="s">
        <v>696</v>
      </c>
      <c r="I421" s="125" t="s">
        <v>2215</v>
      </c>
      <c r="J421" s="125" t="s">
        <v>14</v>
      </c>
      <c r="K421" s="125">
        <v>569</v>
      </c>
      <c r="L421" s="126">
        <v>569</v>
      </c>
      <c r="M421" s="129" t="s">
        <v>3553</v>
      </c>
      <c r="N421" s="131">
        <v>1670765.1346247599</v>
      </c>
      <c r="O421" s="131">
        <v>718434.78260869603</v>
      </c>
      <c r="P421" s="124">
        <v>2389000</v>
      </c>
      <c r="Q421" s="132">
        <f t="shared" si="42"/>
        <v>933965.21739130479</v>
      </c>
      <c r="R421" s="132">
        <f t="shared" si="44"/>
        <v>2604730.3520160648</v>
      </c>
      <c r="S421" s="133">
        <f t="shared" si="43"/>
        <v>2604700</v>
      </c>
      <c r="T421" s="133">
        <f t="shared" si="45"/>
        <v>104189.21408064259</v>
      </c>
      <c r="U421" s="133">
        <f t="shared" si="46"/>
        <v>2708919.5660967072</v>
      </c>
      <c r="V421" s="133">
        <f t="shared" si="47"/>
        <v>2708900</v>
      </c>
      <c r="W421" s="133">
        <f t="shared" si="48"/>
        <v>2708900</v>
      </c>
      <c r="X421" s="133"/>
      <c r="Y421" s="134" t="s">
        <v>694</v>
      </c>
      <c r="Z421" s="122" t="s">
        <v>2272</v>
      </c>
      <c r="AA421" s="122" t="s">
        <v>2472</v>
      </c>
      <c r="AB421" s="122" t="s">
        <v>2273</v>
      </c>
      <c r="AC421" s="123">
        <v>43294</v>
      </c>
    </row>
    <row r="422" spans="1:29" ht="33" x14ac:dyDescent="0.35">
      <c r="A422" s="124">
        <v>414</v>
      </c>
      <c r="B422" s="125" t="s">
        <v>697</v>
      </c>
      <c r="C422" s="126" t="s">
        <v>4535</v>
      </c>
      <c r="D422" s="127" t="s">
        <v>3551</v>
      </c>
      <c r="E422" s="128" t="s">
        <v>3557</v>
      </c>
      <c r="F422" s="129" t="s">
        <v>698</v>
      </c>
      <c r="G422" s="129" t="s">
        <v>698</v>
      </c>
      <c r="H422" s="130" t="s">
        <v>698</v>
      </c>
      <c r="I422" s="125" t="s">
        <v>2215</v>
      </c>
      <c r="J422" s="125" t="s">
        <v>9</v>
      </c>
      <c r="K422" s="125">
        <v>569</v>
      </c>
      <c r="L422" s="126">
        <v>569</v>
      </c>
      <c r="M422" s="129" t="s">
        <v>3553</v>
      </c>
      <c r="N422" s="131">
        <v>1670765.1346247599</v>
      </c>
      <c r="O422" s="131">
        <v>718434.78260869603</v>
      </c>
      <c r="P422" s="124">
        <v>2389000</v>
      </c>
      <c r="Q422" s="132">
        <f t="shared" si="42"/>
        <v>933965.21739130479</v>
      </c>
      <c r="R422" s="132">
        <f t="shared" si="44"/>
        <v>2604730.3520160648</v>
      </c>
      <c r="S422" s="133">
        <f t="shared" si="43"/>
        <v>2604700</v>
      </c>
      <c r="T422" s="133">
        <f t="shared" si="45"/>
        <v>104189.21408064259</v>
      </c>
      <c r="U422" s="133">
        <f t="shared" si="46"/>
        <v>2708919.5660967072</v>
      </c>
      <c r="V422" s="133">
        <f t="shared" si="47"/>
        <v>2708900</v>
      </c>
      <c r="W422" s="133">
        <f t="shared" si="48"/>
        <v>2708900</v>
      </c>
      <c r="X422" s="133"/>
      <c r="Y422" s="134" t="s">
        <v>694</v>
      </c>
      <c r="Z422" s="122" t="s">
        <v>2272</v>
      </c>
      <c r="AA422" s="122" t="s">
        <v>2472</v>
      </c>
      <c r="AB422" s="122" t="s">
        <v>2273</v>
      </c>
      <c r="AC422" s="123">
        <v>43294</v>
      </c>
    </row>
    <row r="423" spans="1:29" ht="33" x14ac:dyDescent="0.35">
      <c r="A423" s="124">
        <v>415</v>
      </c>
      <c r="B423" s="125" t="s">
        <v>699</v>
      </c>
      <c r="C423" s="126" t="s">
        <v>4536</v>
      </c>
      <c r="D423" s="127" t="s">
        <v>3551</v>
      </c>
      <c r="E423" s="128" t="s">
        <v>3559</v>
      </c>
      <c r="F423" s="129" t="s">
        <v>700</v>
      </c>
      <c r="G423" s="129" t="s">
        <v>700</v>
      </c>
      <c r="H423" s="130" t="s">
        <v>700</v>
      </c>
      <c r="I423" s="125" t="s">
        <v>2234</v>
      </c>
      <c r="J423" s="125" t="s">
        <v>9</v>
      </c>
      <c r="K423" s="125">
        <v>569</v>
      </c>
      <c r="L423" s="126">
        <v>569</v>
      </c>
      <c r="M423" s="129" t="s">
        <v>3553</v>
      </c>
      <c r="N423" s="131">
        <v>1670765.1346247599</v>
      </c>
      <c r="O423" s="131">
        <v>718434.78260869603</v>
      </c>
      <c r="P423" s="124">
        <v>2389000</v>
      </c>
      <c r="Q423" s="132">
        <f t="shared" si="42"/>
        <v>933965.21739130479</v>
      </c>
      <c r="R423" s="132">
        <f t="shared" si="44"/>
        <v>2604730.3520160648</v>
      </c>
      <c r="S423" s="133">
        <f t="shared" si="43"/>
        <v>2604700</v>
      </c>
      <c r="T423" s="133">
        <f t="shared" si="45"/>
        <v>104189.21408064259</v>
      </c>
      <c r="U423" s="133">
        <f t="shared" si="46"/>
        <v>2708919.5660967072</v>
      </c>
      <c r="V423" s="133">
        <f t="shared" si="47"/>
        <v>2708900</v>
      </c>
      <c r="W423" s="133">
        <f t="shared" si="48"/>
        <v>2708900</v>
      </c>
      <c r="X423" s="133"/>
      <c r="Y423" s="134" t="s">
        <v>694</v>
      </c>
      <c r="Z423" s="122" t="s">
        <v>2272</v>
      </c>
      <c r="AA423" s="122" t="s">
        <v>2472</v>
      </c>
      <c r="AB423" s="122" t="s">
        <v>2273</v>
      </c>
      <c r="AC423" s="123">
        <v>43294</v>
      </c>
    </row>
    <row r="424" spans="1:29" ht="33" x14ac:dyDescent="0.35">
      <c r="A424" s="124">
        <v>416</v>
      </c>
      <c r="B424" s="125" t="s">
        <v>701</v>
      </c>
      <c r="C424" s="126" t="s">
        <v>4537</v>
      </c>
      <c r="D424" s="127" t="s">
        <v>3551</v>
      </c>
      <c r="E424" s="128" t="s">
        <v>3561</v>
      </c>
      <c r="F424" s="129" t="s">
        <v>702</v>
      </c>
      <c r="G424" s="129" t="s">
        <v>702</v>
      </c>
      <c r="H424" s="130" t="s">
        <v>3562</v>
      </c>
      <c r="I424" s="125" t="s">
        <v>2281</v>
      </c>
      <c r="J424" s="125" t="s">
        <v>14</v>
      </c>
      <c r="K424" s="125">
        <v>569</v>
      </c>
      <c r="L424" s="126">
        <v>569</v>
      </c>
      <c r="M424" s="129" t="s">
        <v>3553</v>
      </c>
      <c r="N424" s="131">
        <v>1670765.1346247599</v>
      </c>
      <c r="O424" s="131">
        <v>718434.78260869603</v>
      </c>
      <c r="P424" s="124">
        <v>2389000</v>
      </c>
      <c r="Q424" s="132">
        <f t="shared" si="42"/>
        <v>933965.21739130479</v>
      </c>
      <c r="R424" s="132">
        <f t="shared" si="44"/>
        <v>2604730.3520160648</v>
      </c>
      <c r="S424" s="133">
        <f t="shared" si="43"/>
        <v>2604700</v>
      </c>
      <c r="T424" s="133">
        <f t="shared" si="45"/>
        <v>104189.21408064259</v>
      </c>
      <c r="U424" s="133">
        <f t="shared" si="46"/>
        <v>2708919.5660967072</v>
      </c>
      <c r="V424" s="133">
        <f t="shared" si="47"/>
        <v>2708900</v>
      </c>
      <c r="W424" s="133">
        <f t="shared" si="48"/>
        <v>2708900</v>
      </c>
      <c r="X424" s="133"/>
      <c r="Y424" s="134" t="s">
        <v>694</v>
      </c>
      <c r="Z424" s="122" t="s">
        <v>2320</v>
      </c>
      <c r="AA424" s="122" t="s">
        <v>2472</v>
      </c>
      <c r="AB424" s="122" t="s">
        <v>2226</v>
      </c>
      <c r="AC424" s="123">
        <v>43294</v>
      </c>
    </row>
    <row r="425" spans="1:29" ht="33" x14ac:dyDescent="0.35">
      <c r="A425" s="124">
        <v>417</v>
      </c>
      <c r="B425" s="125" t="s">
        <v>703</v>
      </c>
      <c r="C425" s="126" t="s">
        <v>4538</v>
      </c>
      <c r="D425" s="127" t="s">
        <v>3551</v>
      </c>
      <c r="E425" s="128" t="s">
        <v>3564</v>
      </c>
      <c r="F425" s="129" t="s">
        <v>704</v>
      </c>
      <c r="G425" s="129" t="s">
        <v>704</v>
      </c>
      <c r="H425" s="130" t="s">
        <v>704</v>
      </c>
      <c r="I425" s="125" t="s">
        <v>2215</v>
      </c>
      <c r="J425" s="125" t="s">
        <v>14</v>
      </c>
      <c r="K425" s="125">
        <v>569</v>
      </c>
      <c r="L425" s="126">
        <v>569</v>
      </c>
      <c r="M425" s="129" t="s">
        <v>3553</v>
      </c>
      <c r="N425" s="131">
        <v>1670765.1346247599</v>
      </c>
      <c r="O425" s="131">
        <v>718434.78260869603</v>
      </c>
      <c r="P425" s="124">
        <v>2389000</v>
      </c>
      <c r="Q425" s="132">
        <f t="shared" si="42"/>
        <v>933965.21739130479</v>
      </c>
      <c r="R425" s="132">
        <f t="shared" si="44"/>
        <v>2604730.3520160648</v>
      </c>
      <c r="S425" s="133">
        <f t="shared" si="43"/>
        <v>2604700</v>
      </c>
      <c r="T425" s="133">
        <f t="shared" si="45"/>
        <v>104189.21408064259</v>
      </c>
      <c r="U425" s="133">
        <f t="shared" si="46"/>
        <v>2708919.5660967072</v>
      </c>
      <c r="V425" s="133">
        <f t="shared" si="47"/>
        <v>2708900</v>
      </c>
      <c r="W425" s="133">
        <f t="shared" si="48"/>
        <v>2708900</v>
      </c>
      <c r="X425" s="133"/>
      <c r="Y425" s="134" t="s">
        <v>694</v>
      </c>
      <c r="Z425" s="122" t="s">
        <v>2320</v>
      </c>
      <c r="AA425" s="122" t="s">
        <v>2472</v>
      </c>
      <c r="AB425" s="122" t="s">
        <v>2218</v>
      </c>
      <c r="AC425" s="123">
        <v>43294</v>
      </c>
    </row>
    <row r="426" spans="1:29" ht="33" x14ac:dyDescent="0.35">
      <c r="A426" s="124">
        <v>418</v>
      </c>
      <c r="B426" s="125" t="s">
        <v>705</v>
      </c>
      <c r="C426" s="126" t="s">
        <v>4539</v>
      </c>
      <c r="D426" s="127" t="s">
        <v>3551</v>
      </c>
      <c r="E426" s="128" t="s">
        <v>3566</v>
      </c>
      <c r="F426" s="129" t="s">
        <v>706</v>
      </c>
      <c r="G426" s="129" t="s">
        <v>706</v>
      </c>
      <c r="H426" s="130" t="s">
        <v>706</v>
      </c>
      <c r="I426" s="125" t="s">
        <v>2215</v>
      </c>
      <c r="J426" s="125" t="s">
        <v>14</v>
      </c>
      <c r="K426" s="125">
        <v>569</v>
      </c>
      <c r="L426" s="126">
        <v>569</v>
      </c>
      <c r="M426" s="129" t="s">
        <v>3553</v>
      </c>
      <c r="N426" s="131">
        <v>1670765.1346247599</v>
      </c>
      <c r="O426" s="131">
        <v>718434.78260869603</v>
      </c>
      <c r="P426" s="124">
        <v>2389000</v>
      </c>
      <c r="Q426" s="132">
        <f t="shared" si="42"/>
        <v>933965.21739130479</v>
      </c>
      <c r="R426" s="132">
        <f t="shared" si="44"/>
        <v>2604730.3520160648</v>
      </c>
      <c r="S426" s="133">
        <f t="shared" si="43"/>
        <v>2604700</v>
      </c>
      <c r="T426" s="133">
        <f t="shared" si="45"/>
        <v>104189.21408064259</v>
      </c>
      <c r="U426" s="133">
        <f t="shared" si="46"/>
        <v>2708919.5660967072</v>
      </c>
      <c r="V426" s="133">
        <f t="shared" si="47"/>
        <v>2708900</v>
      </c>
      <c r="W426" s="133">
        <f t="shared" si="48"/>
        <v>2708900</v>
      </c>
      <c r="X426" s="133"/>
      <c r="Y426" s="134" t="s">
        <v>694</v>
      </c>
      <c r="Z426" s="122" t="s">
        <v>2320</v>
      </c>
      <c r="AA426" s="122" t="s">
        <v>2472</v>
      </c>
      <c r="AB426" s="122" t="s">
        <v>2218</v>
      </c>
      <c r="AC426" s="123">
        <v>43294</v>
      </c>
    </row>
    <row r="427" spans="1:29" ht="33" x14ac:dyDescent="0.35">
      <c r="A427" s="124">
        <v>419</v>
      </c>
      <c r="B427" s="125" t="s">
        <v>707</v>
      </c>
      <c r="C427" s="126" t="s">
        <v>4540</v>
      </c>
      <c r="D427" s="127" t="s">
        <v>3551</v>
      </c>
      <c r="E427" s="128" t="s">
        <v>3568</v>
      </c>
      <c r="F427" s="129" t="s">
        <v>708</v>
      </c>
      <c r="G427" s="129" t="s">
        <v>708</v>
      </c>
      <c r="H427" s="130" t="s">
        <v>3569</v>
      </c>
      <c r="I427" s="125" t="s">
        <v>2215</v>
      </c>
      <c r="J427" s="125" t="s">
        <v>14</v>
      </c>
      <c r="K427" s="125">
        <v>569</v>
      </c>
      <c r="L427" s="126">
        <v>569</v>
      </c>
      <c r="M427" s="129" t="s">
        <v>3553</v>
      </c>
      <c r="N427" s="131">
        <v>1670765.1346247599</v>
      </c>
      <c r="O427" s="131">
        <v>718434.78260869603</v>
      </c>
      <c r="P427" s="124">
        <v>2389000</v>
      </c>
      <c r="Q427" s="132">
        <f t="shared" si="42"/>
        <v>933965.21739130479</v>
      </c>
      <c r="R427" s="132">
        <f t="shared" si="44"/>
        <v>2604730.3520160648</v>
      </c>
      <c r="S427" s="133">
        <f t="shared" si="43"/>
        <v>2604700</v>
      </c>
      <c r="T427" s="133">
        <f t="shared" si="45"/>
        <v>104189.21408064259</v>
      </c>
      <c r="U427" s="133">
        <f t="shared" si="46"/>
        <v>2708919.5660967072</v>
      </c>
      <c r="V427" s="133">
        <f t="shared" si="47"/>
        <v>2708900</v>
      </c>
      <c r="W427" s="133">
        <f t="shared" si="48"/>
        <v>2708900</v>
      </c>
      <c r="X427" s="133"/>
      <c r="Y427" s="134" t="s">
        <v>694</v>
      </c>
      <c r="Z427" s="122" t="s">
        <v>2320</v>
      </c>
      <c r="AA427" s="122" t="s">
        <v>2472</v>
      </c>
      <c r="AB427" s="122" t="s">
        <v>2218</v>
      </c>
      <c r="AC427" s="123">
        <v>43294</v>
      </c>
    </row>
    <row r="428" spans="1:29" ht="33" x14ac:dyDescent="0.35">
      <c r="A428" s="124">
        <v>420</v>
      </c>
      <c r="B428" s="125" t="s">
        <v>709</v>
      </c>
      <c r="C428" s="126" t="s">
        <v>4541</v>
      </c>
      <c r="D428" s="127" t="s">
        <v>3551</v>
      </c>
      <c r="E428" s="128" t="s">
        <v>3571</v>
      </c>
      <c r="F428" s="129" t="s">
        <v>710</v>
      </c>
      <c r="G428" s="129" t="s">
        <v>710</v>
      </c>
      <c r="H428" s="130" t="s">
        <v>710</v>
      </c>
      <c r="I428" s="125" t="s">
        <v>2281</v>
      </c>
      <c r="J428" s="125" t="s">
        <v>64</v>
      </c>
      <c r="K428" s="125">
        <v>569</v>
      </c>
      <c r="L428" s="126">
        <v>569</v>
      </c>
      <c r="M428" s="129" t="s">
        <v>3553</v>
      </c>
      <c r="N428" s="131">
        <v>1670765.1346247599</v>
      </c>
      <c r="O428" s="131">
        <v>718434.78260869603</v>
      </c>
      <c r="P428" s="124">
        <v>2389000</v>
      </c>
      <c r="Q428" s="132">
        <f t="shared" si="42"/>
        <v>933965.21739130479</v>
      </c>
      <c r="R428" s="132">
        <f t="shared" si="44"/>
        <v>2604730.3520160648</v>
      </c>
      <c r="S428" s="133">
        <f t="shared" si="43"/>
        <v>2604700</v>
      </c>
      <c r="T428" s="133">
        <f t="shared" si="45"/>
        <v>104189.21408064259</v>
      </c>
      <c r="U428" s="133">
        <f t="shared" si="46"/>
        <v>2708919.5660967072</v>
      </c>
      <c r="V428" s="133">
        <f t="shared" si="47"/>
        <v>2708900</v>
      </c>
      <c r="W428" s="133">
        <f t="shared" si="48"/>
        <v>2708900</v>
      </c>
      <c r="X428" s="133"/>
      <c r="Y428" s="134" t="s">
        <v>694</v>
      </c>
      <c r="Z428" s="122" t="s">
        <v>2320</v>
      </c>
      <c r="AA428" s="122" t="s">
        <v>2472</v>
      </c>
      <c r="AB428" s="122" t="s">
        <v>2218</v>
      </c>
      <c r="AC428" s="123">
        <v>43294</v>
      </c>
    </row>
    <row r="429" spans="1:29" ht="33" x14ac:dyDescent="0.35">
      <c r="A429" s="124">
        <v>421</v>
      </c>
      <c r="B429" s="125" t="s">
        <v>711</v>
      </c>
      <c r="C429" s="126" t="s">
        <v>4542</v>
      </c>
      <c r="D429" s="127" t="s">
        <v>3551</v>
      </c>
      <c r="E429" s="128" t="s">
        <v>3573</v>
      </c>
      <c r="F429" s="129" t="s">
        <v>712</v>
      </c>
      <c r="G429" s="129" t="s">
        <v>712</v>
      </c>
      <c r="H429" s="130" t="s">
        <v>712</v>
      </c>
      <c r="I429" s="125" t="s">
        <v>2281</v>
      </c>
      <c r="J429" s="125" t="s">
        <v>14</v>
      </c>
      <c r="K429" s="125">
        <v>569</v>
      </c>
      <c r="L429" s="126">
        <v>569</v>
      </c>
      <c r="M429" s="129" t="s">
        <v>3553</v>
      </c>
      <c r="N429" s="131">
        <v>1670765.1346247599</v>
      </c>
      <c r="O429" s="131">
        <v>718434.78260869603</v>
      </c>
      <c r="P429" s="124">
        <v>2389000</v>
      </c>
      <c r="Q429" s="132">
        <f t="shared" si="42"/>
        <v>933965.21739130479</v>
      </c>
      <c r="R429" s="132">
        <f t="shared" si="44"/>
        <v>2604730.3520160648</v>
      </c>
      <c r="S429" s="133">
        <f t="shared" si="43"/>
        <v>2604700</v>
      </c>
      <c r="T429" s="133">
        <f t="shared" si="45"/>
        <v>104189.21408064259</v>
      </c>
      <c r="U429" s="133">
        <f t="shared" si="46"/>
        <v>2708919.5660967072</v>
      </c>
      <c r="V429" s="133">
        <f t="shared" si="47"/>
        <v>2708900</v>
      </c>
      <c r="W429" s="133">
        <f t="shared" si="48"/>
        <v>2708900</v>
      </c>
      <c r="X429" s="133"/>
      <c r="Y429" s="134" t="s">
        <v>694</v>
      </c>
      <c r="Z429" s="122" t="s">
        <v>2320</v>
      </c>
      <c r="AA429" s="122" t="s">
        <v>2472</v>
      </c>
      <c r="AB429" s="122" t="s">
        <v>2226</v>
      </c>
      <c r="AC429" s="123">
        <v>43294</v>
      </c>
    </row>
    <row r="430" spans="1:29" ht="33" x14ac:dyDescent="0.35">
      <c r="A430" s="124">
        <v>422</v>
      </c>
      <c r="B430" s="125" t="s">
        <v>713</v>
      </c>
      <c r="C430" s="126" t="s">
        <v>4543</v>
      </c>
      <c r="D430" s="127" t="s">
        <v>3551</v>
      </c>
      <c r="E430" s="128" t="s">
        <v>3575</v>
      </c>
      <c r="F430" s="129" t="s">
        <v>714</v>
      </c>
      <c r="G430" s="129" t="s">
        <v>714</v>
      </c>
      <c r="H430" s="130" t="s">
        <v>714</v>
      </c>
      <c r="I430" s="125" t="s">
        <v>2215</v>
      </c>
      <c r="J430" s="125" t="s">
        <v>14</v>
      </c>
      <c r="K430" s="125">
        <v>569</v>
      </c>
      <c r="L430" s="126">
        <v>569</v>
      </c>
      <c r="M430" s="129" t="s">
        <v>3553</v>
      </c>
      <c r="N430" s="131">
        <v>1670765.1346247599</v>
      </c>
      <c r="O430" s="131">
        <v>718434.78260869603</v>
      </c>
      <c r="P430" s="124">
        <v>2389000</v>
      </c>
      <c r="Q430" s="132">
        <f t="shared" si="42"/>
        <v>933965.21739130479</v>
      </c>
      <c r="R430" s="132">
        <f t="shared" si="44"/>
        <v>2604730.3520160648</v>
      </c>
      <c r="S430" s="133">
        <f t="shared" si="43"/>
        <v>2604700</v>
      </c>
      <c r="T430" s="133">
        <f t="shared" si="45"/>
        <v>104189.21408064259</v>
      </c>
      <c r="U430" s="133">
        <f t="shared" si="46"/>
        <v>2708919.5660967072</v>
      </c>
      <c r="V430" s="133">
        <f t="shared" si="47"/>
        <v>2708900</v>
      </c>
      <c r="W430" s="133">
        <f t="shared" si="48"/>
        <v>2708900</v>
      </c>
      <c r="X430" s="133"/>
      <c r="Y430" s="134" t="s">
        <v>694</v>
      </c>
      <c r="Z430" s="122" t="s">
        <v>2320</v>
      </c>
      <c r="AA430" s="122" t="s">
        <v>2472</v>
      </c>
      <c r="AB430" s="122" t="s">
        <v>2218</v>
      </c>
      <c r="AC430" s="123">
        <v>43294</v>
      </c>
    </row>
    <row r="431" spans="1:29" ht="33" x14ac:dyDescent="0.35">
      <c r="A431" s="124">
        <v>423</v>
      </c>
      <c r="B431" s="125" t="s">
        <v>715</v>
      </c>
      <c r="C431" s="126" t="s">
        <v>4544</v>
      </c>
      <c r="D431" s="127" t="s">
        <v>3551</v>
      </c>
      <c r="E431" s="128" t="s">
        <v>3577</v>
      </c>
      <c r="F431" s="129" t="s">
        <v>716</v>
      </c>
      <c r="G431" s="129" t="s">
        <v>716</v>
      </c>
      <c r="H431" s="130" t="s">
        <v>716</v>
      </c>
      <c r="I431" s="125" t="s">
        <v>2215</v>
      </c>
      <c r="J431" s="125" t="s">
        <v>14</v>
      </c>
      <c r="K431" s="125">
        <v>569</v>
      </c>
      <c r="L431" s="126">
        <v>569</v>
      </c>
      <c r="M431" s="129" t="s">
        <v>3553</v>
      </c>
      <c r="N431" s="131">
        <v>1670765.1346247599</v>
      </c>
      <c r="O431" s="131">
        <v>718434.78260869603</v>
      </c>
      <c r="P431" s="124">
        <v>2389000</v>
      </c>
      <c r="Q431" s="132">
        <f t="shared" si="42"/>
        <v>933965.21739130479</v>
      </c>
      <c r="R431" s="132">
        <f t="shared" si="44"/>
        <v>2604730.3520160648</v>
      </c>
      <c r="S431" s="133">
        <f t="shared" si="43"/>
        <v>2604700</v>
      </c>
      <c r="T431" s="133">
        <f t="shared" si="45"/>
        <v>104189.21408064259</v>
      </c>
      <c r="U431" s="133">
        <f t="shared" si="46"/>
        <v>2708919.5660967072</v>
      </c>
      <c r="V431" s="133">
        <f t="shared" si="47"/>
        <v>2708900</v>
      </c>
      <c r="W431" s="133">
        <f t="shared" si="48"/>
        <v>2708900</v>
      </c>
      <c r="X431" s="133"/>
      <c r="Y431" s="134" t="s">
        <v>694</v>
      </c>
      <c r="Z431" s="122" t="s">
        <v>2320</v>
      </c>
      <c r="AA431" s="122" t="s">
        <v>2472</v>
      </c>
      <c r="AB431" s="122" t="s">
        <v>2218</v>
      </c>
      <c r="AC431" s="123">
        <v>43294</v>
      </c>
    </row>
    <row r="432" spans="1:29" ht="33" x14ac:dyDescent="0.35">
      <c r="A432" s="124">
        <v>424</v>
      </c>
      <c r="B432" s="125" t="s">
        <v>717</v>
      </c>
      <c r="C432" s="126" t="s">
        <v>4545</v>
      </c>
      <c r="D432" s="127" t="s">
        <v>3551</v>
      </c>
      <c r="E432" s="128" t="s">
        <v>3579</v>
      </c>
      <c r="F432" s="129" t="s">
        <v>718</v>
      </c>
      <c r="G432" s="129" t="s">
        <v>718</v>
      </c>
      <c r="H432" s="130" t="s">
        <v>718</v>
      </c>
      <c r="I432" s="125" t="s">
        <v>2281</v>
      </c>
      <c r="J432" s="125" t="s">
        <v>14</v>
      </c>
      <c r="K432" s="125">
        <v>569</v>
      </c>
      <c r="L432" s="126">
        <v>569</v>
      </c>
      <c r="M432" s="129" t="s">
        <v>3553</v>
      </c>
      <c r="N432" s="131">
        <v>1670765.1346247599</v>
      </c>
      <c r="O432" s="131">
        <v>718434.78260869603</v>
      </c>
      <c r="P432" s="124">
        <v>2389000</v>
      </c>
      <c r="Q432" s="132">
        <f t="shared" si="42"/>
        <v>933965.21739130479</v>
      </c>
      <c r="R432" s="132">
        <f t="shared" si="44"/>
        <v>2604730.3520160648</v>
      </c>
      <c r="S432" s="133">
        <f t="shared" si="43"/>
        <v>2604700</v>
      </c>
      <c r="T432" s="133">
        <f t="shared" si="45"/>
        <v>104189.21408064259</v>
      </c>
      <c r="U432" s="133">
        <f t="shared" si="46"/>
        <v>2708919.5660967072</v>
      </c>
      <c r="V432" s="133">
        <f t="shared" si="47"/>
        <v>2708900</v>
      </c>
      <c r="W432" s="133">
        <f t="shared" si="48"/>
        <v>2708900</v>
      </c>
      <c r="X432" s="133"/>
      <c r="Y432" s="134" t="s">
        <v>694</v>
      </c>
      <c r="Z432" s="122" t="s">
        <v>2320</v>
      </c>
      <c r="AA432" s="122" t="s">
        <v>2472</v>
      </c>
      <c r="AB432" s="122" t="s">
        <v>2226</v>
      </c>
      <c r="AC432" s="123">
        <v>43294</v>
      </c>
    </row>
    <row r="433" spans="1:29" ht="33" x14ac:dyDescent="0.35">
      <c r="A433" s="124">
        <v>425</v>
      </c>
      <c r="B433" s="125" t="s">
        <v>719</v>
      </c>
      <c r="C433" s="126" t="s">
        <v>4546</v>
      </c>
      <c r="D433" s="127" t="s">
        <v>3551</v>
      </c>
      <c r="E433" s="128" t="s">
        <v>3581</v>
      </c>
      <c r="F433" s="129" t="s">
        <v>720</v>
      </c>
      <c r="G433" s="129" t="s">
        <v>720</v>
      </c>
      <c r="H433" s="130" t="s">
        <v>720</v>
      </c>
      <c r="I433" s="125" t="s">
        <v>2281</v>
      </c>
      <c r="J433" s="125" t="s">
        <v>14</v>
      </c>
      <c r="K433" s="125">
        <v>569</v>
      </c>
      <c r="L433" s="126">
        <v>569</v>
      </c>
      <c r="M433" s="129" t="s">
        <v>3553</v>
      </c>
      <c r="N433" s="131">
        <v>1670765.1346247599</v>
      </c>
      <c r="O433" s="131">
        <v>718434.78260869603</v>
      </c>
      <c r="P433" s="124">
        <v>2389000</v>
      </c>
      <c r="Q433" s="132">
        <f t="shared" si="42"/>
        <v>933965.21739130479</v>
      </c>
      <c r="R433" s="132">
        <f t="shared" si="44"/>
        <v>2604730.3520160648</v>
      </c>
      <c r="S433" s="133">
        <f t="shared" si="43"/>
        <v>2604700</v>
      </c>
      <c r="T433" s="133">
        <f t="shared" si="45"/>
        <v>104189.21408064259</v>
      </c>
      <c r="U433" s="133">
        <f t="shared" si="46"/>
        <v>2708919.5660967072</v>
      </c>
      <c r="V433" s="133">
        <f t="shared" si="47"/>
        <v>2708900</v>
      </c>
      <c r="W433" s="133">
        <f t="shared" si="48"/>
        <v>2708900</v>
      </c>
      <c r="X433" s="133"/>
      <c r="Y433" s="134" t="s">
        <v>694</v>
      </c>
      <c r="Z433" s="122" t="s">
        <v>2320</v>
      </c>
      <c r="AA433" s="122" t="s">
        <v>2472</v>
      </c>
      <c r="AB433" s="122" t="s">
        <v>2226</v>
      </c>
      <c r="AC433" s="123">
        <v>43294</v>
      </c>
    </row>
    <row r="434" spans="1:29" ht="33" x14ac:dyDescent="0.35">
      <c r="A434" s="124">
        <v>426</v>
      </c>
      <c r="B434" s="125" t="s">
        <v>721</v>
      </c>
      <c r="C434" s="126" t="s">
        <v>4547</v>
      </c>
      <c r="D434" s="127" t="s">
        <v>3551</v>
      </c>
      <c r="E434" s="128" t="s">
        <v>3583</v>
      </c>
      <c r="F434" s="129" t="s">
        <v>722</v>
      </c>
      <c r="G434" s="129" t="s">
        <v>722</v>
      </c>
      <c r="H434" s="130" t="s">
        <v>722</v>
      </c>
      <c r="I434" s="125" t="s">
        <v>2281</v>
      </c>
      <c r="J434" s="125" t="s">
        <v>14</v>
      </c>
      <c r="K434" s="125">
        <v>569</v>
      </c>
      <c r="L434" s="126">
        <v>569</v>
      </c>
      <c r="M434" s="129" t="s">
        <v>3553</v>
      </c>
      <c r="N434" s="131">
        <v>1670765.1346247599</v>
      </c>
      <c r="O434" s="131">
        <v>718434.78260869603</v>
      </c>
      <c r="P434" s="124">
        <v>2389000</v>
      </c>
      <c r="Q434" s="132">
        <f t="shared" si="42"/>
        <v>933965.21739130479</v>
      </c>
      <c r="R434" s="132">
        <f t="shared" si="44"/>
        <v>2604730.3520160648</v>
      </c>
      <c r="S434" s="133">
        <f t="shared" si="43"/>
        <v>2604700</v>
      </c>
      <c r="T434" s="133">
        <f t="shared" si="45"/>
        <v>104189.21408064259</v>
      </c>
      <c r="U434" s="133">
        <f t="shared" si="46"/>
        <v>2708919.5660967072</v>
      </c>
      <c r="V434" s="133">
        <f t="shared" si="47"/>
        <v>2708900</v>
      </c>
      <c r="W434" s="133">
        <f t="shared" si="48"/>
        <v>2708900</v>
      </c>
      <c r="X434" s="133"/>
      <c r="Y434" s="134" t="s">
        <v>694</v>
      </c>
      <c r="Z434" s="122" t="s">
        <v>2320</v>
      </c>
      <c r="AA434" s="122" t="s">
        <v>2472</v>
      </c>
      <c r="AB434" s="122" t="s">
        <v>2226</v>
      </c>
      <c r="AC434" s="123">
        <v>43294</v>
      </c>
    </row>
    <row r="435" spans="1:29" ht="33" x14ac:dyDescent="0.35">
      <c r="A435" s="124">
        <v>427</v>
      </c>
      <c r="B435" s="125" t="s">
        <v>723</v>
      </c>
      <c r="C435" s="126" t="s">
        <v>4548</v>
      </c>
      <c r="D435" s="127" t="s">
        <v>3551</v>
      </c>
      <c r="E435" s="128" t="s">
        <v>3585</v>
      </c>
      <c r="F435" s="129" t="s">
        <v>724</v>
      </c>
      <c r="G435" s="129" t="s">
        <v>724</v>
      </c>
      <c r="H435" s="130" t="s">
        <v>724</v>
      </c>
      <c r="I435" s="125" t="s">
        <v>2215</v>
      </c>
      <c r="J435" s="125" t="s">
        <v>14</v>
      </c>
      <c r="K435" s="125">
        <v>569</v>
      </c>
      <c r="L435" s="126">
        <v>569</v>
      </c>
      <c r="M435" s="129" t="s">
        <v>3553</v>
      </c>
      <c r="N435" s="131">
        <v>1670765.1346247599</v>
      </c>
      <c r="O435" s="131">
        <v>718434.78260869603</v>
      </c>
      <c r="P435" s="124">
        <v>2389000</v>
      </c>
      <c r="Q435" s="132">
        <f t="shared" si="42"/>
        <v>933965.21739130479</v>
      </c>
      <c r="R435" s="132">
        <f t="shared" si="44"/>
        <v>2604730.3520160648</v>
      </c>
      <c r="S435" s="133">
        <f t="shared" si="43"/>
        <v>2604700</v>
      </c>
      <c r="T435" s="133">
        <f t="shared" si="45"/>
        <v>104189.21408064259</v>
      </c>
      <c r="U435" s="133">
        <f t="shared" si="46"/>
        <v>2708919.5660967072</v>
      </c>
      <c r="V435" s="133">
        <f t="shared" si="47"/>
        <v>2708900</v>
      </c>
      <c r="W435" s="133">
        <f t="shared" si="48"/>
        <v>2708900</v>
      </c>
      <c r="X435" s="133"/>
      <c r="Y435" s="134" t="s">
        <v>694</v>
      </c>
      <c r="Z435" s="122" t="s">
        <v>2320</v>
      </c>
      <c r="AA435" s="122" t="s">
        <v>2472</v>
      </c>
      <c r="AB435" s="122" t="s">
        <v>2226</v>
      </c>
      <c r="AC435" s="123">
        <v>43294</v>
      </c>
    </row>
    <row r="436" spans="1:29" ht="33" x14ac:dyDescent="0.35">
      <c r="A436" s="124">
        <v>428</v>
      </c>
      <c r="B436" s="125" t="s">
        <v>725</v>
      </c>
      <c r="C436" s="126" t="s">
        <v>4549</v>
      </c>
      <c r="D436" s="127" t="s">
        <v>3551</v>
      </c>
      <c r="E436" s="128" t="s">
        <v>3587</v>
      </c>
      <c r="F436" s="129" t="s">
        <v>726</v>
      </c>
      <c r="G436" s="129" t="s">
        <v>726</v>
      </c>
      <c r="H436" s="130" t="s">
        <v>726</v>
      </c>
      <c r="I436" s="125" t="s">
        <v>2215</v>
      </c>
      <c r="J436" s="125" t="s">
        <v>14</v>
      </c>
      <c r="K436" s="125">
        <v>569</v>
      </c>
      <c r="L436" s="126">
        <v>569</v>
      </c>
      <c r="M436" s="129" t="s">
        <v>3553</v>
      </c>
      <c r="N436" s="131">
        <v>1670765.1346247599</v>
      </c>
      <c r="O436" s="131">
        <v>718434.78260869603</v>
      </c>
      <c r="P436" s="124">
        <v>2389000</v>
      </c>
      <c r="Q436" s="132">
        <f t="shared" si="42"/>
        <v>933965.21739130479</v>
      </c>
      <c r="R436" s="132">
        <f t="shared" si="44"/>
        <v>2604730.3520160648</v>
      </c>
      <c r="S436" s="133">
        <f t="shared" si="43"/>
        <v>2604700</v>
      </c>
      <c r="T436" s="133">
        <f t="shared" si="45"/>
        <v>104189.21408064259</v>
      </c>
      <c r="U436" s="133">
        <f t="shared" si="46"/>
        <v>2708919.5660967072</v>
      </c>
      <c r="V436" s="133">
        <f t="shared" si="47"/>
        <v>2708900</v>
      </c>
      <c r="W436" s="133">
        <f t="shared" si="48"/>
        <v>2708900</v>
      </c>
      <c r="X436" s="133"/>
      <c r="Y436" s="134" t="s">
        <v>694</v>
      </c>
      <c r="Z436" s="122" t="s">
        <v>2320</v>
      </c>
      <c r="AA436" s="122" t="s">
        <v>2472</v>
      </c>
      <c r="AB436" s="122" t="s">
        <v>2218</v>
      </c>
      <c r="AC436" s="123">
        <v>43294</v>
      </c>
    </row>
    <row r="437" spans="1:29" ht="33" x14ac:dyDescent="0.35">
      <c r="A437" s="124">
        <v>429</v>
      </c>
      <c r="B437" s="125" t="s">
        <v>727</v>
      </c>
      <c r="C437" s="126" t="s">
        <v>4550</v>
      </c>
      <c r="D437" s="127" t="s">
        <v>3551</v>
      </c>
      <c r="E437" s="128" t="s">
        <v>3589</v>
      </c>
      <c r="F437" s="129" t="s">
        <v>728</v>
      </c>
      <c r="G437" s="129" t="s">
        <v>728</v>
      </c>
      <c r="H437" s="130" t="s">
        <v>728</v>
      </c>
      <c r="I437" s="125" t="s">
        <v>2215</v>
      </c>
      <c r="J437" s="125" t="s">
        <v>64</v>
      </c>
      <c r="K437" s="125">
        <v>569</v>
      </c>
      <c r="L437" s="126">
        <v>569</v>
      </c>
      <c r="M437" s="129" t="s">
        <v>3553</v>
      </c>
      <c r="N437" s="131">
        <v>1670765.1346247599</v>
      </c>
      <c r="O437" s="131">
        <v>718434.78260869603</v>
      </c>
      <c r="P437" s="124">
        <v>2389000</v>
      </c>
      <c r="Q437" s="132">
        <f t="shared" si="42"/>
        <v>933965.21739130479</v>
      </c>
      <c r="R437" s="132">
        <f t="shared" si="44"/>
        <v>2604730.3520160648</v>
      </c>
      <c r="S437" s="133">
        <f t="shared" si="43"/>
        <v>2604700</v>
      </c>
      <c r="T437" s="133">
        <f t="shared" si="45"/>
        <v>104189.21408064259</v>
      </c>
      <c r="U437" s="133">
        <f t="shared" si="46"/>
        <v>2708919.5660967072</v>
      </c>
      <c r="V437" s="133">
        <f t="shared" si="47"/>
        <v>2708900</v>
      </c>
      <c r="W437" s="133">
        <f t="shared" si="48"/>
        <v>2708900</v>
      </c>
      <c r="X437" s="133"/>
      <c r="Y437" s="134" t="s">
        <v>694</v>
      </c>
      <c r="Z437" s="122" t="s">
        <v>2320</v>
      </c>
      <c r="AA437" s="122" t="s">
        <v>2472</v>
      </c>
      <c r="AB437" s="122" t="s">
        <v>2218</v>
      </c>
      <c r="AC437" s="123">
        <v>43294</v>
      </c>
    </row>
    <row r="438" spans="1:29" ht="33" x14ac:dyDescent="0.35">
      <c r="A438" s="124">
        <v>430</v>
      </c>
      <c r="B438" s="125" t="s">
        <v>729</v>
      </c>
      <c r="C438" s="126" t="s">
        <v>4551</v>
      </c>
      <c r="D438" s="127" t="s">
        <v>3551</v>
      </c>
      <c r="E438" s="128" t="s">
        <v>3591</v>
      </c>
      <c r="F438" s="129" t="s">
        <v>730</v>
      </c>
      <c r="G438" s="129" t="s">
        <v>730</v>
      </c>
      <c r="H438" s="130" t="s">
        <v>730</v>
      </c>
      <c r="I438" s="125" t="s">
        <v>2281</v>
      </c>
      <c r="J438" s="125" t="s">
        <v>64</v>
      </c>
      <c r="K438" s="125">
        <v>569</v>
      </c>
      <c r="L438" s="126">
        <v>569</v>
      </c>
      <c r="M438" s="129" t="s">
        <v>3553</v>
      </c>
      <c r="N438" s="131">
        <v>1670765.1346247599</v>
      </c>
      <c r="O438" s="131">
        <v>718434.78260869603</v>
      </c>
      <c r="P438" s="124">
        <v>2389000</v>
      </c>
      <c r="Q438" s="132">
        <f t="shared" si="42"/>
        <v>933965.21739130479</v>
      </c>
      <c r="R438" s="132">
        <f t="shared" si="44"/>
        <v>2604730.3520160648</v>
      </c>
      <c r="S438" s="133">
        <f t="shared" si="43"/>
        <v>2604700</v>
      </c>
      <c r="T438" s="133">
        <f t="shared" si="45"/>
        <v>104189.21408064259</v>
      </c>
      <c r="U438" s="133">
        <f t="shared" si="46"/>
        <v>2708919.5660967072</v>
      </c>
      <c r="V438" s="133">
        <f t="shared" si="47"/>
        <v>2708900</v>
      </c>
      <c r="W438" s="133">
        <f t="shared" si="48"/>
        <v>2708900</v>
      </c>
      <c r="X438" s="133"/>
      <c r="Y438" s="134" t="s">
        <v>694</v>
      </c>
      <c r="Z438" s="122" t="s">
        <v>2320</v>
      </c>
      <c r="AA438" s="122" t="s">
        <v>2472</v>
      </c>
      <c r="AB438" s="122" t="s">
        <v>2218</v>
      </c>
      <c r="AC438" s="123">
        <v>43294</v>
      </c>
    </row>
    <row r="439" spans="1:29" ht="33" x14ac:dyDescent="0.35">
      <c r="A439" s="124">
        <v>431</v>
      </c>
      <c r="B439" s="125" t="s">
        <v>731</v>
      </c>
      <c r="C439" s="126" t="s">
        <v>4552</v>
      </c>
      <c r="D439" s="127" t="s">
        <v>3551</v>
      </c>
      <c r="E439" s="128" t="s">
        <v>3593</v>
      </c>
      <c r="F439" s="129" t="s">
        <v>732</v>
      </c>
      <c r="G439" s="129" t="s">
        <v>732</v>
      </c>
      <c r="H439" s="130" t="s">
        <v>732</v>
      </c>
      <c r="I439" s="125" t="s">
        <v>2215</v>
      </c>
      <c r="J439" s="125" t="s">
        <v>14</v>
      </c>
      <c r="K439" s="125">
        <v>569</v>
      </c>
      <c r="L439" s="126">
        <v>569</v>
      </c>
      <c r="M439" s="129" t="s">
        <v>3553</v>
      </c>
      <c r="N439" s="131">
        <v>1670765.1346247599</v>
      </c>
      <c r="O439" s="131">
        <v>718434.78260869603</v>
      </c>
      <c r="P439" s="124">
        <v>2389000</v>
      </c>
      <c r="Q439" s="132">
        <f t="shared" si="42"/>
        <v>933965.21739130479</v>
      </c>
      <c r="R439" s="132">
        <f t="shared" si="44"/>
        <v>2604730.3520160648</v>
      </c>
      <c r="S439" s="133">
        <f t="shared" si="43"/>
        <v>2604700</v>
      </c>
      <c r="T439" s="133">
        <f t="shared" si="45"/>
        <v>104189.21408064259</v>
      </c>
      <c r="U439" s="133">
        <f t="shared" si="46"/>
        <v>2708919.5660967072</v>
      </c>
      <c r="V439" s="133">
        <f t="shared" si="47"/>
        <v>2708900</v>
      </c>
      <c r="W439" s="133">
        <f t="shared" si="48"/>
        <v>2708900</v>
      </c>
      <c r="X439" s="133"/>
      <c r="Y439" s="134" t="s">
        <v>694</v>
      </c>
      <c r="Z439" s="122" t="s">
        <v>2320</v>
      </c>
      <c r="AA439" s="122" t="s">
        <v>2472</v>
      </c>
      <c r="AB439" s="122" t="s">
        <v>2218</v>
      </c>
      <c r="AC439" s="123">
        <v>43294</v>
      </c>
    </row>
    <row r="440" spans="1:29" ht="33" x14ac:dyDescent="0.35">
      <c r="A440" s="124">
        <v>432</v>
      </c>
      <c r="B440" s="125" t="s">
        <v>733</v>
      </c>
      <c r="C440" s="126" t="s">
        <v>4553</v>
      </c>
      <c r="D440" s="127" t="s">
        <v>3551</v>
      </c>
      <c r="E440" s="128" t="s">
        <v>3595</v>
      </c>
      <c r="F440" s="129" t="s">
        <v>734</v>
      </c>
      <c r="G440" s="129" t="s">
        <v>734</v>
      </c>
      <c r="H440" s="130" t="s">
        <v>734</v>
      </c>
      <c r="I440" s="125" t="s">
        <v>2215</v>
      </c>
      <c r="J440" s="125" t="s">
        <v>9</v>
      </c>
      <c r="K440" s="125">
        <v>569</v>
      </c>
      <c r="L440" s="126">
        <v>569</v>
      </c>
      <c r="M440" s="129" t="s">
        <v>3553</v>
      </c>
      <c r="N440" s="131">
        <v>1670765.1346247599</v>
      </c>
      <c r="O440" s="131">
        <v>718434.78260869603</v>
      </c>
      <c r="P440" s="124">
        <v>2389000</v>
      </c>
      <c r="Q440" s="132">
        <f t="shared" si="42"/>
        <v>933965.21739130479</v>
      </c>
      <c r="R440" s="132">
        <f t="shared" si="44"/>
        <v>2604730.3520160648</v>
      </c>
      <c r="S440" s="133">
        <f t="shared" si="43"/>
        <v>2604700</v>
      </c>
      <c r="T440" s="133">
        <f t="shared" si="45"/>
        <v>104189.21408064259</v>
      </c>
      <c r="U440" s="133">
        <f t="shared" si="46"/>
        <v>2708919.5660967072</v>
      </c>
      <c r="V440" s="133">
        <f t="shared" si="47"/>
        <v>2708900</v>
      </c>
      <c r="W440" s="133">
        <f t="shared" si="48"/>
        <v>2708900</v>
      </c>
      <c r="X440" s="133"/>
      <c r="Y440" s="134" t="s">
        <v>694</v>
      </c>
      <c r="Z440" s="122" t="s">
        <v>2320</v>
      </c>
      <c r="AA440" s="122" t="s">
        <v>2472</v>
      </c>
      <c r="AB440" s="122" t="s">
        <v>2218</v>
      </c>
      <c r="AC440" s="123">
        <v>43294</v>
      </c>
    </row>
    <row r="441" spans="1:29" ht="33" x14ac:dyDescent="0.35">
      <c r="A441" s="124">
        <v>433</v>
      </c>
      <c r="B441" s="125" t="s">
        <v>735</v>
      </c>
      <c r="C441" s="126" t="s">
        <v>4554</v>
      </c>
      <c r="D441" s="127" t="s">
        <v>3551</v>
      </c>
      <c r="E441" s="128" t="s">
        <v>3597</v>
      </c>
      <c r="F441" s="129" t="s">
        <v>736</v>
      </c>
      <c r="G441" s="129" t="s">
        <v>736</v>
      </c>
      <c r="H441" s="130" t="s">
        <v>736</v>
      </c>
      <c r="I441" s="125" t="s">
        <v>2215</v>
      </c>
      <c r="J441" s="125" t="s">
        <v>9</v>
      </c>
      <c r="K441" s="125">
        <v>569</v>
      </c>
      <c r="L441" s="126">
        <v>569</v>
      </c>
      <c r="M441" s="129" t="s">
        <v>3553</v>
      </c>
      <c r="N441" s="131">
        <v>1670765.1346247599</v>
      </c>
      <c r="O441" s="131">
        <v>718434.78260869603</v>
      </c>
      <c r="P441" s="124">
        <v>2389000</v>
      </c>
      <c r="Q441" s="132">
        <f t="shared" si="42"/>
        <v>933965.21739130479</v>
      </c>
      <c r="R441" s="132">
        <f t="shared" si="44"/>
        <v>2604730.3520160648</v>
      </c>
      <c r="S441" s="133">
        <f t="shared" si="43"/>
        <v>2604700</v>
      </c>
      <c r="T441" s="133">
        <f t="shared" si="45"/>
        <v>104189.21408064259</v>
      </c>
      <c r="U441" s="133">
        <f t="shared" si="46"/>
        <v>2708919.5660967072</v>
      </c>
      <c r="V441" s="133">
        <f t="shared" si="47"/>
        <v>2708900</v>
      </c>
      <c r="W441" s="133">
        <f t="shared" si="48"/>
        <v>2708900</v>
      </c>
      <c r="X441" s="133"/>
      <c r="Y441" s="134" t="s">
        <v>694</v>
      </c>
      <c r="Z441" s="122" t="s">
        <v>2320</v>
      </c>
      <c r="AA441" s="122" t="s">
        <v>2472</v>
      </c>
      <c r="AB441" s="122" t="s">
        <v>2218</v>
      </c>
      <c r="AC441" s="123">
        <v>43294</v>
      </c>
    </row>
    <row r="442" spans="1:29" ht="33" x14ac:dyDescent="0.35">
      <c r="A442" s="124">
        <v>434</v>
      </c>
      <c r="B442" s="125" t="s">
        <v>737</v>
      </c>
      <c r="C442" s="126" t="s">
        <v>4555</v>
      </c>
      <c r="D442" s="127" t="s">
        <v>3551</v>
      </c>
      <c r="E442" s="128" t="s">
        <v>3599</v>
      </c>
      <c r="F442" s="129" t="s">
        <v>738</v>
      </c>
      <c r="G442" s="129" t="s">
        <v>738</v>
      </c>
      <c r="H442" s="130" t="s">
        <v>738</v>
      </c>
      <c r="I442" s="125" t="s">
        <v>2215</v>
      </c>
      <c r="J442" s="125" t="s">
        <v>14</v>
      </c>
      <c r="K442" s="125">
        <v>569</v>
      </c>
      <c r="L442" s="126">
        <v>569</v>
      </c>
      <c r="M442" s="129" t="s">
        <v>3553</v>
      </c>
      <c r="N442" s="131">
        <v>1670765.1346247599</v>
      </c>
      <c r="O442" s="131">
        <v>718434.78260869603</v>
      </c>
      <c r="P442" s="124">
        <v>2389000</v>
      </c>
      <c r="Q442" s="132">
        <f t="shared" si="42"/>
        <v>933965.21739130479</v>
      </c>
      <c r="R442" s="132">
        <f t="shared" si="44"/>
        <v>2604730.3520160648</v>
      </c>
      <c r="S442" s="133">
        <f t="shared" si="43"/>
        <v>2604700</v>
      </c>
      <c r="T442" s="133">
        <f t="shared" si="45"/>
        <v>104189.21408064259</v>
      </c>
      <c r="U442" s="133">
        <f t="shared" si="46"/>
        <v>2708919.5660967072</v>
      </c>
      <c r="V442" s="133">
        <f t="shared" si="47"/>
        <v>2708900</v>
      </c>
      <c r="W442" s="133">
        <f t="shared" si="48"/>
        <v>2708900</v>
      </c>
      <c r="X442" s="133"/>
      <c r="Y442" s="134" t="s">
        <v>694</v>
      </c>
      <c r="Z442" s="122" t="s">
        <v>2320</v>
      </c>
      <c r="AA442" s="122" t="s">
        <v>2472</v>
      </c>
      <c r="AB442" s="122" t="s">
        <v>2218</v>
      </c>
      <c r="AC442" s="123">
        <v>43294</v>
      </c>
    </row>
    <row r="443" spans="1:29" ht="33" x14ac:dyDescent="0.35">
      <c r="A443" s="124">
        <v>435</v>
      </c>
      <c r="B443" s="125" t="s">
        <v>739</v>
      </c>
      <c r="C443" s="126" t="s">
        <v>4556</v>
      </c>
      <c r="D443" s="127" t="s">
        <v>3551</v>
      </c>
      <c r="E443" s="128" t="s">
        <v>3601</v>
      </c>
      <c r="F443" s="129" t="s">
        <v>740</v>
      </c>
      <c r="G443" s="129" t="s">
        <v>740</v>
      </c>
      <c r="H443" s="130" t="s">
        <v>740</v>
      </c>
      <c r="I443" s="125" t="s">
        <v>2215</v>
      </c>
      <c r="J443" s="125" t="s">
        <v>9</v>
      </c>
      <c r="K443" s="125">
        <v>569</v>
      </c>
      <c r="L443" s="126">
        <v>569</v>
      </c>
      <c r="M443" s="129" t="s">
        <v>3553</v>
      </c>
      <c r="N443" s="131">
        <v>1670765.1346247599</v>
      </c>
      <c r="O443" s="131">
        <v>718434.78260869603</v>
      </c>
      <c r="P443" s="124">
        <v>2389000</v>
      </c>
      <c r="Q443" s="132">
        <f t="shared" si="42"/>
        <v>933965.21739130479</v>
      </c>
      <c r="R443" s="132">
        <f t="shared" si="44"/>
        <v>2604730.3520160648</v>
      </c>
      <c r="S443" s="133">
        <f t="shared" si="43"/>
        <v>2604700</v>
      </c>
      <c r="T443" s="133">
        <f t="shared" si="45"/>
        <v>104189.21408064259</v>
      </c>
      <c r="U443" s="133">
        <f t="shared" si="46"/>
        <v>2708919.5660967072</v>
      </c>
      <c r="V443" s="133">
        <f t="shared" si="47"/>
        <v>2708900</v>
      </c>
      <c r="W443" s="133">
        <f t="shared" si="48"/>
        <v>2708900</v>
      </c>
      <c r="X443" s="133"/>
      <c r="Y443" s="134" t="s">
        <v>694</v>
      </c>
      <c r="Z443" s="122" t="s">
        <v>2320</v>
      </c>
      <c r="AA443" s="122" t="s">
        <v>2472</v>
      </c>
      <c r="AB443" s="122" t="s">
        <v>2218</v>
      </c>
      <c r="AC443" s="123">
        <v>43294</v>
      </c>
    </row>
    <row r="444" spans="1:29" ht="33" x14ac:dyDescent="0.35">
      <c r="A444" s="124">
        <v>436</v>
      </c>
      <c r="B444" s="125" t="s">
        <v>741</v>
      </c>
      <c r="C444" s="126" t="s">
        <v>4557</v>
      </c>
      <c r="D444" s="127" t="s">
        <v>3551</v>
      </c>
      <c r="E444" s="128" t="s">
        <v>3603</v>
      </c>
      <c r="F444" s="129" t="s">
        <v>742</v>
      </c>
      <c r="G444" s="129" t="s">
        <v>742</v>
      </c>
      <c r="H444" s="130" t="s">
        <v>742</v>
      </c>
      <c r="I444" s="125" t="s">
        <v>2215</v>
      </c>
      <c r="J444" s="125" t="s">
        <v>9</v>
      </c>
      <c r="K444" s="125">
        <v>569</v>
      </c>
      <c r="L444" s="126">
        <v>569</v>
      </c>
      <c r="M444" s="129" t="s">
        <v>3553</v>
      </c>
      <c r="N444" s="131">
        <v>1670765.1346247599</v>
      </c>
      <c r="O444" s="131">
        <v>718434.78260869603</v>
      </c>
      <c r="P444" s="124">
        <v>2389000</v>
      </c>
      <c r="Q444" s="132">
        <f t="shared" si="42"/>
        <v>933965.21739130479</v>
      </c>
      <c r="R444" s="132">
        <f t="shared" si="44"/>
        <v>2604730.3520160648</v>
      </c>
      <c r="S444" s="133">
        <f t="shared" si="43"/>
        <v>2604700</v>
      </c>
      <c r="T444" s="133">
        <f t="shared" si="45"/>
        <v>104189.21408064259</v>
      </c>
      <c r="U444" s="133">
        <f t="shared" si="46"/>
        <v>2708919.5660967072</v>
      </c>
      <c r="V444" s="133">
        <f t="shared" si="47"/>
        <v>2708900</v>
      </c>
      <c r="W444" s="133">
        <f t="shared" si="48"/>
        <v>2708900</v>
      </c>
      <c r="X444" s="133"/>
      <c r="Y444" s="134" t="s">
        <v>694</v>
      </c>
      <c r="Z444" s="122" t="s">
        <v>2320</v>
      </c>
      <c r="AA444" s="122" t="s">
        <v>2472</v>
      </c>
      <c r="AB444" s="122" t="s">
        <v>2218</v>
      </c>
      <c r="AC444" s="123">
        <v>43294</v>
      </c>
    </row>
    <row r="445" spans="1:29" ht="33" x14ac:dyDescent="0.35">
      <c r="A445" s="124">
        <v>437</v>
      </c>
      <c r="B445" s="125" t="s">
        <v>743</v>
      </c>
      <c r="C445" s="126" t="s">
        <v>4558</v>
      </c>
      <c r="D445" s="127" t="s">
        <v>3551</v>
      </c>
      <c r="E445" s="128" t="s">
        <v>3605</v>
      </c>
      <c r="F445" s="129" t="s">
        <v>744</v>
      </c>
      <c r="G445" s="129" t="s">
        <v>744</v>
      </c>
      <c r="H445" s="130" t="s">
        <v>744</v>
      </c>
      <c r="I445" s="125" t="s">
        <v>2215</v>
      </c>
      <c r="J445" s="125" t="s">
        <v>14</v>
      </c>
      <c r="K445" s="125">
        <v>569</v>
      </c>
      <c r="L445" s="126">
        <v>569</v>
      </c>
      <c r="M445" s="129" t="s">
        <v>3553</v>
      </c>
      <c r="N445" s="131">
        <v>1670765.1346247599</v>
      </c>
      <c r="O445" s="131">
        <v>718434.78260869603</v>
      </c>
      <c r="P445" s="124">
        <v>2389000</v>
      </c>
      <c r="Q445" s="132">
        <f t="shared" si="42"/>
        <v>933965.21739130479</v>
      </c>
      <c r="R445" s="132">
        <f t="shared" si="44"/>
        <v>2604730.3520160648</v>
      </c>
      <c r="S445" s="133">
        <f t="shared" si="43"/>
        <v>2604700</v>
      </c>
      <c r="T445" s="133">
        <f t="shared" si="45"/>
        <v>104189.21408064259</v>
      </c>
      <c r="U445" s="133">
        <f t="shared" si="46"/>
        <v>2708919.5660967072</v>
      </c>
      <c r="V445" s="133">
        <f t="shared" si="47"/>
        <v>2708900</v>
      </c>
      <c r="W445" s="133">
        <f t="shared" si="48"/>
        <v>2708900</v>
      </c>
      <c r="X445" s="133"/>
      <c r="Y445" s="134" t="s">
        <v>694</v>
      </c>
      <c r="Z445" s="122" t="s">
        <v>2320</v>
      </c>
      <c r="AA445" s="122" t="s">
        <v>2472</v>
      </c>
      <c r="AB445" s="122" t="s">
        <v>2218</v>
      </c>
      <c r="AC445" s="123">
        <v>43294</v>
      </c>
    </row>
    <row r="446" spans="1:29" ht="33" x14ac:dyDescent="0.35">
      <c r="A446" s="124">
        <v>438</v>
      </c>
      <c r="B446" s="125" t="s">
        <v>745</v>
      </c>
      <c r="C446" s="126" t="s">
        <v>4559</v>
      </c>
      <c r="D446" s="127" t="s">
        <v>3551</v>
      </c>
      <c r="E446" s="128" t="s">
        <v>3607</v>
      </c>
      <c r="F446" s="129" t="s">
        <v>746</v>
      </c>
      <c r="G446" s="129" t="s">
        <v>746</v>
      </c>
      <c r="H446" s="130" t="s">
        <v>746</v>
      </c>
      <c r="I446" s="125" t="s">
        <v>2215</v>
      </c>
      <c r="J446" s="125" t="s">
        <v>14</v>
      </c>
      <c r="K446" s="125">
        <v>569</v>
      </c>
      <c r="L446" s="126">
        <v>569</v>
      </c>
      <c r="M446" s="129" t="s">
        <v>3553</v>
      </c>
      <c r="N446" s="131">
        <v>1670765.1346247599</v>
      </c>
      <c r="O446" s="131">
        <v>718434.78260869603</v>
      </c>
      <c r="P446" s="124">
        <v>2389000</v>
      </c>
      <c r="Q446" s="132">
        <f t="shared" si="42"/>
        <v>933965.21739130479</v>
      </c>
      <c r="R446" s="132">
        <f t="shared" si="44"/>
        <v>2604730.3520160648</v>
      </c>
      <c r="S446" s="133">
        <f t="shared" si="43"/>
        <v>2604700</v>
      </c>
      <c r="T446" s="133">
        <f t="shared" si="45"/>
        <v>104189.21408064259</v>
      </c>
      <c r="U446" s="133">
        <f t="shared" si="46"/>
        <v>2708919.5660967072</v>
      </c>
      <c r="V446" s="133">
        <f t="shared" si="47"/>
        <v>2708900</v>
      </c>
      <c r="W446" s="133">
        <f t="shared" si="48"/>
        <v>2708900</v>
      </c>
      <c r="X446" s="133"/>
      <c r="Y446" s="134" t="s">
        <v>694</v>
      </c>
      <c r="Z446" s="122" t="s">
        <v>2320</v>
      </c>
      <c r="AA446" s="122" t="s">
        <v>2472</v>
      </c>
      <c r="AB446" s="122" t="s">
        <v>2218</v>
      </c>
      <c r="AC446" s="123">
        <v>43294</v>
      </c>
    </row>
    <row r="447" spans="1:29" ht="33" x14ac:dyDescent="0.35">
      <c r="A447" s="124">
        <v>439</v>
      </c>
      <c r="B447" s="125" t="s">
        <v>747</v>
      </c>
      <c r="C447" s="126" t="s">
        <v>4560</v>
      </c>
      <c r="D447" s="127" t="s">
        <v>3551</v>
      </c>
      <c r="E447" s="128" t="s">
        <v>3609</v>
      </c>
      <c r="F447" s="129" t="s">
        <v>748</v>
      </c>
      <c r="G447" s="129" t="s">
        <v>748</v>
      </c>
      <c r="H447" s="130" t="s">
        <v>748</v>
      </c>
      <c r="I447" s="125" t="s">
        <v>2215</v>
      </c>
      <c r="J447" s="125" t="s">
        <v>14</v>
      </c>
      <c r="K447" s="125">
        <v>569</v>
      </c>
      <c r="L447" s="126">
        <v>569</v>
      </c>
      <c r="M447" s="129" t="s">
        <v>3553</v>
      </c>
      <c r="N447" s="131">
        <v>1670765.1346247599</v>
      </c>
      <c r="O447" s="131">
        <v>718434.78260869603</v>
      </c>
      <c r="P447" s="124">
        <v>2389000</v>
      </c>
      <c r="Q447" s="132">
        <f t="shared" si="42"/>
        <v>933965.21739130479</v>
      </c>
      <c r="R447" s="132">
        <f t="shared" si="44"/>
        <v>2604730.3520160648</v>
      </c>
      <c r="S447" s="133">
        <f t="shared" si="43"/>
        <v>2604700</v>
      </c>
      <c r="T447" s="133">
        <f t="shared" si="45"/>
        <v>104189.21408064259</v>
      </c>
      <c r="U447" s="133">
        <f t="shared" si="46"/>
        <v>2708919.5660967072</v>
      </c>
      <c r="V447" s="133">
        <f t="shared" si="47"/>
        <v>2708900</v>
      </c>
      <c r="W447" s="133">
        <f t="shared" si="48"/>
        <v>2708900</v>
      </c>
      <c r="X447" s="133"/>
      <c r="Y447" s="134" t="s">
        <v>694</v>
      </c>
      <c r="Z447" s="122" t="s">
        <v>2320</v>
      </c>
      <c r="AA447" s="122" t="s">
        <v>2472</v>
      </c>
      <c r="AB447" s="122" t="s">
        <v>2218</v>
      </c>
      <c r="AC447" s="123">
        <v>43294</v>
      </c>
    </row>
    <row r="448" spans="1:29" ht="33" x14ac:dyDescent="0.35">
      <c r="A448" s="124">
        <v>440</v>
      </c>
      <c r="B448" s="125" t="s">
        <v>749</v>
      </c>
      <c r="C448" s="126" t="s">
        <v>4561</v>
      </c>
      <c r="D448" s="127" t="s">
        <v>3551</v>
      </c>
      <c r="E448" s="128" t="s">
        <v>3611</v>
      </c>
      <c r="F448" s="129" t="s">
        <v>750</v>
      </c>
      <c r="G448" s="129" t="s">
        <v>750</v>
      </c>
      <c r="H448" s="130" t="s">
        <v>750</v>
      </c>
      <c r="I448" s="125" t="s">
        <v>2281</v>
      </c>
      <c r="J448" s="125" t="s">
        <v>14</v>
      </c>
      <c r="K448" s="125">
        <v>569</v>
      </c>
      <c r="L448" s="126">
        <v>569</v>
      </c>
      <c r="M448" s="129" t="s">
        <v>3553</v>
      </c>
      <c r="N448" s="131">
        <v>1670765.1346247599</v>
      </c>
      <c r="O448" s="131">
        <v>718434.78260869603</v>
      </c>
      <c r="P448" s="124">
        <v>2389000</v>
      </c>
      <c r="Q448" s="132">
        <f t="shared" si="42"/>
        <v>933965.21739130479</v>
      </c>
      <c r="R448" s="132">
        <f t="shared" si="44"/>
        <v>2604730.3520160648</v>
      </c>
      <c r="S448" s="133">
        <f t="shared" si="43"/>
        <v>2604700</v>
      </c>
      <c r="T448" s="133">
        <f t="shared" si="45"/>
        <v>104189.21408064259</v>
      </c>
      <c r="U448" s="133">
        <f t="shared" si="46"/>
        <v>2708919.5660967072</v>
      </c>
      <c r="V448" s="133">
        <f t="shared" si="47"/>
        <v>2708900</v>
      </c>
      <c r="W448" s="133">
        <f t="shared" si="48"/>
        <v>2708900</v>
      </c>
      <c r="X448" s="133"/>
      <c r="Y448" s="134" t="s">
        <v>694</v>
      </c>
      <c r="Z448" s="122" t="s">
        <v>2320</v>
      </c>
      <c r="AA448" s="122" t="s">
        <v>2472</v>
      </c>
      <c r="AB448" s="122" t="s">
        <v>2218</v>
      </c>
      <c r="AC448" s="123">
        <v>43294</v>
      </c>
    </row>
    <row r="449" spans="1:29" ht="33" x14ac:dyDescent="0.35">
      <c r="A449" s="124">
        <v>441</v>
      </c>
      <c r="B449" s="125" t="s">
        <v>751</v>
      </c>
      <c r="C449" s="126" t="s">
        <v>4562</v>
      </c>
      <c r="D449" s="127" t="s">
        <v>3551</v>
      </c>
      <c r="E449" s="128" t="s">
        <v>3613</v>
      </c>
      <c r="F449" s="129" t="s">
        <v>752</v>
      </c>
      <c r="G449" s="129" t="s">
        <v>752</v>
      </c>
      <c r="H449" s="130" t="s">
        <v>752</v>
      </c>
      <c r="I449" s="125" t="s">
        <v>2281</v>
      </c>
      <c r="J449" s="125" t="s">
        <v>14</v>
      </c>
      <c r="K449" s="125">
        <v>569</v>
      </c>
      <c r="L449" s="126">
        <v>569</v>
      </c>
      <c r="M449" s="129" t="s">
        <v>3553</v>
      </c>
      <c r="N449" s="131">
        <v>1670765.1346247599</v>
      </c>
      <c r="O449" s="131">
        <v>718434.78260869603</v>
      </c>
      <c r="P449" s="124">
        <v>2389000</v>
      </c>
      <c r="Q449" s="132">
        <f t="shared" si="42"/>
        <v>933965.21739130479</v>
      </c>
      <c r="R449" s="132">
        <f t="shared" si="44"/>
        <v>2604730.3520160648</v>
      </c>
      <c r="S449" s="133">
        <f t="shared" si="43"/>
        <v>2604700</v>
      </c>
      <c r="T449" s="133">
        <f t="shared" si="45"/>
        <v>104189.21408064259</v>
      </c>
      <c r="U449" s="133">
        <f t="shared" si="46"/>
        <v>2708919.5660967072</v>
      </c>
      <c r="V449" s="133">
        <f t="shared" si="47"/>
        <v>2708900</v>
      </c>
      <c r="W449" s="133">
        <f t="shared" si="48"/>
        <v>2708900</v>
      </c>
      <c r="X449" s="133"/>
      <c r="Y449" s="134" t="s">
        <v>694</v>
      </c>
      <c r="Z449" s="122" t="s">
        <v>2320</v>
      </c>
      <c r="AA449" s="122" t="s">
        <v>2472</v>
      </c>
      <c r="AB449" s="122" t="s">
        <v>2218</v>
      </c>
      <c r="AC449" s="123">
        <v>43294</v>
      </c>
    </row>
    <row r="450" spans="1:29" ht="33" x14ac:dyDescent="0.35">
      <c r="A450" s="124">
        <v>442</v>
      </c>
      <c r="B450" s="125" t="s">
        <v>753</v>
      </c>
      <c r="C450" s="126" t="s">
        <v>4563</v>
      </c>
      <c r="D450" s="127" t="s">
        <v>3551</v>
      </c>
      <c r="E450" s="128" t="s">
        <v>3615</v>
      </c>
      <c r="F450" s="129" t="s">
        <v>754</v>
      </c>
      <c r="G450" s="129" t="s">
        <v>754</v>
      </c>
      <c r="H450" s="130" t="s">
        <v>754</v>
      </c>
      <c r="I450" s="125" t="s">
        <v>2215</v>
      </c>
      <c r="J450" s="125" t="s">
        <v>14</v>
      </c>
      <c r="K450" s="125">
        <v>569</v>
      </c>
      <c r="L450" s="126">
        <v>569</v>
      </c>
      <c r="M450" s="129" t="s">
        <v>3553</v>
      </c>
      <c r="N450" s="131">
        <v>1670765.1346247599</v>
      </c>
      <c r="O450" s="131">
        <v>718434.78260869603</v>
      </c>
      <c r="P450" s="124">
        <v>2389000</v>
      </c>
      <c r="Q450" s="132">
        <f t="shared" si="42"/>
        <v>933965.21739130479</v>
      </c>
      <c r="R450" s="132">
        <f t="shared" si="44"/>
        <v>2604730.3520160648</v>
      </c>
      <c r="S450" s="133">
        <f t="shared" si="43"/>
        <v>2604700</v>
      </c>
      <c r="T450" s="133">
        <f t="shared" si="45"/>
        <v>104189.21408064259</v>
      </c>
      <c r="U450" s="133">
        <f t="shared" si="46"/>
        <v>2708919.5660967072</v>
      </c>
      <c r="V450" s="133">
        <f t="shared" si="47"/>
        <v>2708900</v>
      </c>
      <c r="W450" s="133">
        <f t="shared" si="48"/>
        <v>2708900</v>
      </c>
      <c r="X450" s="133"/>
      <c r="Y450" s="134" t="s">
        <v>694</v>
      </c>
      <c r="Z450" s="122" t="s">
        <v>2320</v>
      </c>
      <c r="AA450" s="122" t="s">
        <v>2472</v>
      </c>
      <c r="AB450" s="122" t="s">
        <v>2218</v>
      </c>
      <c r="AC450" s="123">
        <v>43294</v>
      </c>
    </row>
    <row r="451" spans="1:29" ht="33" x14ac:dyDescent="0.35">
      <c r="A451" s="124">
        <v>443</v>
      </c>
      <c r="B451" s="125" t="s">
        <v>755</v>
      </c>
      <c r="C451" s="126" t="s">
        <v>4564</v>
      </c>
      <c r="D451" s="127" t="s">
        <v>3551</v>
      </c>
      <c r="E451" s="128" t="s">
        <v>3617</v>
      </c>
      <c r="F451" s="129" t="s">
        <v>756</v>
      </c>
      <c r="G451" s="129" t="s">
        <v>756</v>
      </c>
      <c r="H451" s="130" t="s">
        <v>756</v>
      </c>
      <c r="I451" s="125" t="s">
        <v>2281</v>
      </c>
      <c r="J451" s="125" t="s">
        <v>64</v>
      </c>
      <c r="K451" s="125">
        <v>569</v>
      </c>
      <c r="L451" s="126">
        <v>569</v>
      </c>
      <c r="M451" s="129" t="s">
        <v>3553</v>
      </c>
      <c r="N451" s="131">
        <v>1670765.1346247599</v>
      </c>
      <c r="O451" s="131">
        <v>718434.78260869603</v>
      </c>
      <c r="P451" s="124">
        <v>2389000</v>
      </c>
      <c r="Q451" s="132">
        <f t="shared" si="42"/>
        <v>933965.21739130479</v>
      </c>
      <c r="R451" s="132">
        <f t="shared" si="44"/>
        <v>2604730.3520160648</v>
      </c>
      <c r="S451" s="133">
        <f t="shared" si="43"/>
        <v>2604700</v>
      </c>
      <c r="T451" s="133">
        <f t="shared" si="45"/>
        <v>104189.21408064259</v>
      </c>
      <c r="U451" s="133">
        <f t="shared" si="46"/>
        <v>2708919.5660967072</v>
      </c>
      <c r="V451" s="133">
        <f t="shared" si="47"/>
        <v>2708900</v>
      </c>
      <c r="W451" s="133">
        <f t="shared" si="48"/>
        <v>2708900</v>
      </c>
      <c r="X451" s="133"/>
      <c r="Y451" s="134" t="s">
        <v>694</v>
      </c>
      <c r="Z451" s="122" t="s">
        <v>2320</v>
      </c>
      <c r="AA451" s="122" t="s">
        <v>2472</v>
      </c>
      <c r="AB451" s="122" t="s">
        <v>2226</v>
      </c>
      <c r="AC451" s="123">
        <v>43294</v>
      </c>
    </row>
    <row r="452" spans="1:29" ht="33" x14ac:dyDescent="0.35">
      <c r="A452" s="124">
        <v>444</v>
      </c>
      <c r="B452" s="125" t="s">
        <v>757</v>
      </c>
      <c r="C452" s="126" t="s">
        <v>4565</v>
      </c>
      <c r="D452" s="127" t="s">
        <v>3551</v>
      </c>
      <c r="E452" s="128" t="s">
        <v>3619</v>
      </c>
      <c r="F452" s="129" t="s">
        <v>758</v>
      </c>
      <c r="G452" s="129" t="s">
        <v>759</v>
      </c>
      <c r="H452" s="130" t="s">
        <v>758</v>
      </c>
      <c r="I452" s="125" t="s">
        <v>2281</v>
      </c>
      <c r="J452" s="125" t="s">
        <v>14</v>
      </c>
      <c r="K452" s="125">
        <v>569</v>
      </c>
      <c r="L452" s="126">
        <v>569</v>
      </c>
      <c r="M452" s="129" t="s">
        <v>3553</v>
      </c>
      <c r="N452" s="131">
        <v>1670765.1346247599</v>
      </c>
      <c r="O452" s="131">
        <v>718434.78260869603</v>
      </c>
      <c r="P452" s="124">
        <v>2389000</v>
      </c>
      <c r="Q452" s="132">
        <f t="shared" si="42"/>
        <v>933965.21739130479</v>
      </c>
      <c r="R452" s="132">
        <f t="shared" si="44"/>
        <v>2604730.3520160648</v>
      </c>
      <c r="S452" s="133">
        <f t="shared" si="43"/>
        <v>2604700</v>
      </c>
      <c r="T452" s="133">
        <f t="shared" si="45"/>
        <v>104189.21408064259</v>
      </c>
      <c r="U452" s="133">
        <f t="shared" si="46"/>
        <v>2708919.5660967072</v>
      </c>
      <c r="V452" s="133">
        <f t="shared" si="47"/>
        <v>2708900</v>
      </c>
      <c r="W452" s="133">
        <f t="shared" si="48"/>
        <v>2708900</v>
      </c>
      <c r="X452" s="133"/>
      <c r="Y452" s="134" t="s">
        <v>694</v>
      </c>
      <c r="Z452" s="122" t="s">
        <v>2320</v>
      </c>
      <c r="AA452" s="122" t="s">
        <v>2472</v>
      </c>
      <c r="AB452" s="122" t="s">
        <v>2226</v>
      </c>
      <c r="AC452" s="123">
        <v>43294</v>
      </c>
    </row>
    <row r="453" spans="1:29" ht="33" x14ac:dyDescent="0.35">
      <c r="A453" s="124">
        <v>445</v>
      </c>
      <c r="B453" s="125" t="s">
        <v>760</v>
      </c>
      <c r="C453" s="126" t="s">
        <v>4566</v>
      </c>
      <c r="D453" s="127" t="s">
        <v>3551</v>
      </c>
      <c r="E453" s="128" t="s">
        <v>3621</v>
      </c>
      <c r="F453" s="129" t="s">
        <v>761</v>
      </c>
      <c r="G453" s="129" t="s">
        <v>761</v>
      </c>
      <c r="H453" s="130" t="s">
        <v>761</v>
      </c>
      <c r="I453" s="125" t="s">
        <v>2281</v>
      </c>
      <c r="J453" s="125" t="s">
        <v>14</v>
      </c>
      <c r="K453" s="125">
        <v>569</v>
      </c>
      <c r="L453" s="126">
        <v>569</v>
      </c>
      <c r="M453" s="129" t="s">
        <v>3553</v>
      </c>
      <c r="N453" s="131">
        <v>1670765.1346247599</v>
      </c>
      <c r="O453" s="131">
        <v>718434.78260869603</v>
      </c>
      <c r="P453" s="124">
        <v>2389000</v>
      </c>
      <c r="Q453" s="132">
        <f t="shared" si="42"/>
        <v>933965.21739130479</v>
      </c>
      <c r="R453" s="132">
        <f t="shared" si="44"/>
        <v>2604730.3520160648</v>
      </c>
      <c r="S453" s="133">
        <f t="shared" si="43"/>
        <v>2604700</v>
      </c>
      <c r="T453" s="133">
        <f t="shared" si="45"/>
        <v>104189.21408064259</v>
      </c>
      <c r="U453" s="133">
        <f t="shared" si="46"/>
        <v>2708919.5660967072</v>
      </c>
      <c r="V453" s="133">
        <f t="shared" si="47"/>
        <v>2708900</v>
      </c>
      <c r="W453" s="133">
        <f t="shared" si="48"/>
        <v>2708900</v>
      </c>
      <c r="X453" s="133"/>
      <c r="Y453" s="134" t="s">
        <v>694</v>
      </c>
      <c r="Z453" s="122" t="s">
        <v>2320</v>
      </c>
      <c r="AA453" s="122" t="s">
        <v>2472</v>
      </c>
      <c r="AB453" s="122" t="s">
        <v>2226</v>
      </c>
      <c r="AC453" s="123">
        <v>43294</v>
      </c>
    </row>
    <row r="454" spans="1:29" ht="33" x14ac:dyDescent="0.35">
      <c r="A454" s="124">
        <v>446</v>
      </c>
      <c r="B454" s="125" t="s">
        <v>762</v>
      </c>
      <c r="C454" s="126" t="s">
        <v>4567</v>
      </c>
      <c r="D454" s="127" t="s">
        <v>3551</v>
      </c>
      <c r="E454" s="128" t="s">
        <v>3623</v>
      </c>
      <c r="F454" s="129" t="s">
        <v>763</v>
      </c>
      <c r="G454" s="129" t="s">
        <v>763</v>
      </c>
      <c r="H454" s="130" t="s">
        <v>3624</v>
      </c>
      <c r="I454" s="125" t="s">
        <v>2215</v>
      </c>
      <c r="J454" s="125" t="s">
        <v>9</v>
      </c>
      <c r="K454" s="125">
        <v>569</v>
      </c>
      <c r="L454" s="126">
        <v>569</v>
      </c>
      <c r="M454" s="129" t="s">
        <v>3553</v>
      </c>
      <c r="N454" s="131">
        <v>1670765.1346247599</v>
      </c>
      <c r="O454" s="131">
        <v>718434.78260869603</v>
      </c>
      <c r="P454" s="124">
        <v>2389000</v>
      </c>
      <c r="Q454" s="132">
        <f t="shared" si="42"/>
        <v>933965.21739130479</v>
      </c>
      <c r="R454" s="132">
        <f t="shared" si="44"/>
        <v>2604730.3520160648</v>
      </c>
      <c r="S454" s="133">
        <f t="shared" si="43"/>
        <v>2604700</v>
      </c>
      <c r="T454" s="133">
        <f t="shared" si="45"/>
        <v>104189.21408064259</v>
      </c>
      <c r="U454" s="133">
        <f t="shared" si="46"/>
        <v>2708919.5660967072</v>
      </c>
      <c r="V454" s="133">
        <f t="shared" si="47"/>
        <v>2708900</v>
      </c>
      <c r="W454" s="133">
        <f t="shared" si="48"/>
        <v>2708900</v>
      </c>
      <c r="X454" s="133"/>
      <c r="Y454" s="134" t="s">
        <v>694</v>
      </c>
      <c r="Z454" s="122" t="s">
        <v>2320</v>
      </c>
      <c r="AA454" s="122" t="s">
        <v>2472</v>
      </c>
      <c r="AB454" s="122" t="s">
        <v>2218</v>
      </c>
      <c r="AC454" s="123">
        <v>43294</v>
      </c>
    </row>
    <row r="455" spans="1:29" ht="33" x14ac:dyDescent="0.35">
      <c r="A455" s="124">
        <v>447</v>
      </c>
      <c r="B455" s="125" t="s">
        <v>764</v>
      </c>
      <c r="C455" s="126" t="s">
        <v>4568</v>
      </c>
      <c r="D455" s="127" t="s">
        <v>3551</v>
      </c>
      <c r="E455" s="128" t="s">
        <v>3626</v>
      </c>
      <c r="F455" s="129" t="s">
        <v>765</v>
      </c>
      <c r="G455" s="129" t="s">
        <v>765</v>
      </c>
      <c r="H455" s="130" t="s">
        <v>3627</v>
      </c>
      <c r="I455" s="125" t="s">
        <v>2215</v>
      </c>
      <c r="J455" s="125" t="s">
        <v>9</v>
      </c>
      <c r="K455" s="125">
        <v>569</v>
      </c>
      <c r="L455" s="126">
        <v>569</v>
      </c>
      <c r="M455" s="129" t="s">
        <v>3553</v>
      </c>
      <c r="N455" s="131">
        <v>1670765.1346247599</v>
      </c>
      <c r="O455" s="131">
        <v>718434.78260869603</v>
      </c>
      <c r="P455" s="124">
        <v>2389000</v>
      </c>
      <c r="Q455" s="132">
        <f t="shared" si="42"/>
        <v>933965.21739130479</v>
      </c>
      <c r="R455" s="132">
        <f t="shared" si="44"/>
        <v>2604730.3520160648</v>
      </c>
      <c r="S455" s="133">
        <f t="shared" si="43"/>
        <v>2604700</v>
      </c>
      <c r="T455" s="133">
        <f t="shared" si="45"/>
        <v>104189.21408064259</v>
      </c>
      <c r="U455" s="133">
        <f t="shared" si="46"/>
        <v>2708919.5660967072</v>
      </c>
      <c r="V455" s="133">
        <f t="shared" si="47"/>
        <v>2708900</v>
      </c>
      <c r="W455" s="133">
        <f t="shared" si="48"/>
        <v>2708900</v>
      </c>
      <c r="X455" s="133"/>
      <c r="Y455" s="134" t="s">
        <v>694</v>
      </c>
      <c r="Z455" s="122" t="s">
        <v>2320</v>
      </c>
      <c r="AA455" s="122" t="s">
        <v>2472</v>
      </c>
      <c r="AB455" s="122" t="s">
        <v>2218</v>
      </c>
      <c r="AC455" s="123">
        <v>43294</v>
      </c>
    </row>
    <row r="456" spans="1:29" ht="33" x14ac:dyDescent="0.35">
      <c r="A456" s="124">
        <v>448</v>
      </c>
      <c r="B456" s="125" t="s">
        <v>766</v>
      </c>
      <c r="C456" s="126" t="s">
        <v>4569</v>
      </c>
      <c r="D456" s="127" t="s">
        <v>3551</v>
      </c>
      <c r="E456" s="128" t="s">
        <v>3629</v>
      </c>
      <c r="F456" s="129" t="s">
        <v>696</v>
      </c>
      <c r="G456" s="129" t="s">
        <v>696</v>
      </c>
      <c r="H456" s="130" t="s">
        <v>696</v>
      </c>
      <c r="I456" s="125" t="s">
        <v>2234</v>
      </c>
      <c r="J456" s="125" t="s">
        <v>9</v>
      </c>
      <c r="K456" s="125">
        <v>569</v>
      </c>
      <c r="L456" s="126">
        <v>569</v>
      </c>
      <c r="M456" s="129" t="s">
        <v>3553</v>
      </c>
      <c r="N456" s="131">
        <v>1670765.1346247599</v>
      </c>
      <c r="O456" s="131">
        <v>718434.78260869603</v>
      </c>
      <c r="P456" s="124">
        <v>2389000</v>
      </c>
      <c r="Q456" s="132">
        <f t="shared" si="42"/>
        <v>933965.21739130479</v>
      </c>
      <c r="R456" s="132">
        <f t="shared" si="44"/>
        <v>2604730.3520160648</v>
      </c>
      <c r="S456" s="133">
        <f t="shared" si="43"/>
        <v>2604700</v>
      </c>
      <c r="T456" s="133">
        <f t="shared" si="45"/>
        <v>104189.21408064259</v>
      </c>
      <c r="U456" s="133">
        <f t="shared" si="46"/>
        <v>2708919.5660967072</v>
      </c>
      <c r="V456" s="133">
        <f t="shared" si="47"/>
        <v>2708900</v>
      </c>
      <c r="W456" s="133">
        <f t="shared" si="48"/>
        <v>2708900</v>
      </c>
      <c r="X456" s="133"/>
      <c r="Y456" s="134" t="s">
        <v>694</v>
      </c>
      <c r="Z456" s="122" t="s">
        <v>2356</v>
      </c>
      <c r="AA456" s="122" t="s">
        <v>2472</v>
      </c>
      <c r="AB456" s="122" t="s">
        <v>2253</v>
      </c>
      <c r="AC456" s="123">
        <v>43294</v>
      </c>
    </row>
    <row r="457" spans="1:29" ht="33" x14ac:dyDescent="0.35">
      <c r="A457" s="124">
        <v>449</v>
      </c>
      <c r="B457" s="125" t="s">
        <v>767</v>
      </c>
      <c r="C457" s="126" t="s">
        <v>4570</v>
      </c>
      <c r="D457" s="127" t="s">
        <v>3551</v>
      </c>
      <c r="E457" s="128" t="s">
        <v>3631</v>
      </c>
      <c r="F457" s="129" t="s">
        <v>768</v>
      </c>
      <c r="G457" s="129" t="s">
        <v>768</v>
      </c>
      <c r="H457" s="130" t="s">
        <v>768</v>
      </c>
      <c r="I457" s="125" t="s">
        <v>2234</v>
      </c>
      <c r="J457" s="125" t="s">
        <v>14</v>
      </c>
      <c r="K457" s="125">
        <v>569</v>
      </c>
      <c r="L457" s="126">
        <v>569</v>
      </c>
      <c r="M457" s="129" t="s">
        <v>3553</v>
      </c>
      <c r="N457" s="131">
        <v>1670765.1346247599</v>
      </c>
      <c r="O457" s="131">
        <v>718434.78260869603</v>
      </c>
      <c r="P457" s="124">
        <v>2389000</v>
      </c>
      <c r="Q457" s="132">
        <f t="shared" ref="Q457:Q520" si="49">+O457/1800000*2340000</f>
        <v>933965.21739130479</v>
      </c>
      <c r="R457" s="132">
        <f t="shared" si="44"/>
        <v>2604730.3520160648</v>
      </c>
      <c r="S457" s="133">
        <f t="shared" ref="S457:S520" si="50">ROUNDDOWN(R457,-2)</f>
        <v>2604700</v>
      </c>
      <c r="T457" s="133">
        <f t="shared" si="45"/>
        <v>104189.21408064259</v>
      </c>
      <c r="U457" s="133">
        <f t="shared" si="46"/>
        <v>2708919.5660967072</v>
      </c>
      <c r="V457" s="133">
        <f t="shared" si="47"/>
        <v>2708900</v>
      </c>
      <c r="W457" s="133">
        <f t="shared" si="48"/>
        <v>2708900</v>
      </c>
      <c r="X457" s="133"/>
      <c r="Y457" s="134" t="s">
        <v>694</v>
      </c>
      <c r="Z457" s="122" t="s">
        <v>2356</v>
      </c>
      <c r="AA457" s="122" t="s">
        <v>2472</v>
      </c>
      <c r="AB457" s="122" t="s">
        <v>2368</v>
      </c>
      <c r="AC457" s="123">
        <v>43294</v>
      </c>
    </row>
    <row r="458" spans="1:29" ht="33" x14ac:dyDescent="0.35">
      <c r="A458" s="124">
        <v>450</v>
      </c>
      <c r="B458" s="125" t="s">
        <v>769</v>
      </c>
      <c r="C458" s="126" t="s">
        <v>4571</v>
      </c>
      <c r="D458" s="127" t="s">
        <v>3551</v>
      </c>
      <c r="E458" s="128" t="s">
        <v>3633</v>
      </c>
      <c r="F458" s="129" t="s">
        <v>700</v>
      </c>
      <c r="G458" s="129" t="s">
        <v>700</v>
      </c>
      <c r="H458" s="130" t="s">
        <v>700</v>
      </c>
      <c r="I458" s="125" t="s">
        <v>2234</v>
      </c>
      <c r="J458" s="125" t="s">
        <v>14</v>
      </c>
      <c r="K458" s="125">
        <v>569</v>
      </c>
      <c r="L458" s="126">
        <v>569</v>
      </c>
      <c r="M458" s="129" t="s">
        <v>3553</v>
      </c>
      <c r="N458" s="131">
        <v>1670765.1346247599</v>
      </c>
      <c r="O458" s="131">
        <v>718434.78260869603</v>
      </c>
      <c r="P458" s="124">
        <v>2389000</v>
      </c>
      <c r="Q458" s="132">
        <f t="shared" si="49"/>
        <v>933965.21739130479</v>
      </c>
      <c r="R458" s="132">
        <f t="shared" ref="R458:R521" si="51">+N458+Q458</f>
        <v>2604730.3520160648</v>
      </c>
      <c r="S458" s="133">
        <f t="shared" si="50"/>
        <v>2604700</v>
      </c>
      <c r="T458" s="133">
        <f t="shared" ref="T458:T521" si="52">R458*4%</f>
        <v>104189.21408064259</v>
      </c>
      <c r="U458" s="133">
        <f t="shared" ref="U458:U521" si="53">R458+T458</f>
        <v>2708919.5660967072</v>
      </c>
      <c r="V458" s="133">
        <f t="shared" ref="V458:V521" si="54">ROUNDDOWN(R458+T458,-2)</f>
        <v>2708900</v>
      </c>
      <c r="W458" s="133">
        <f t="shared" ref="W458:W521" si="55">ROUNDDOWN(V458,-2)</f>
        <v>2708900</v>
      </c>
      <c r="X458" s="133"/>
      <c r="Y458" s="134" t="s">
        <v>694</v>
      </c>
      <c r="Z458" s="122" t="s">
        <v>2356</v>
      </c>
      <c r="AA458" s="122" t="s">
        <v>2472</v>
      </c>
      <c r="AB458" s="122" t="s">
        <v>2253</v>
      </c>
      <c r="AC458" s="123">
        <v>43294</v>
      </c>
    </row>
    <row r="459" spans="1:29" ht="33" x14ac:dyDescent="0.35">
      <c r="A459" s="124">
        <v>451</v>
      </c>
      <c r="B459" s="125" t="s">
        <v>770</v>
      </c>
      <c r="C459" s="126" t="s">
        <v>4572</v>
      </c>
      <c r="D459" s="127" t="s">
        <v>3551</v>
      </c>
      <c r="E459" s="128" t="s">
        <v>3635</v>
      </c>
      <c r="F459" s="129" t="s">
        <v>771</v>
      </c>
      <c r="G459" s="129" t="s">
        <v>772</v>
      </c>
      <c r="H459" s="130" t="s">
        <v>771</v>
      </c>
      <c r="I459" s="125" t="s">
        <v>2234</v>
      </c>
      <c r="J459" s="125" t="s">
        <v>14</v>
      </c>
      <c r="K459" s="125">
        <v>569</v>
      </c>
      <c r="L459" s="126">
        <v>569</v>
      </c>
      <c r="M459" s="129" t="s">
        <v>3553</v>
      </c>
      <c r="N459" s="131">
        <v>1670765.1346247599</v>
      </c>
      <c r="O459" s="131">
        <v>718434.78260869603</v>
      </c>
      <c r="P459" s="124">
        <v>2389000</v>
      </c>
      <c r="Q459" s="132">
        <f t="shared" si="49"/>
        <v>933965.21739130479</v>
      </c>
      <c r="R459" s="132">
        <f t="shared" si="51"/>
        <v>2604730.3520160648</v>
      </c>
      <c r="S459" s="133">
        <f t="shared" si="50"/>
        <v>2604700</v>
      </c>
      <c r="T459" s="133">
        <f t="shared" si="52"/>
        <v>104189.21408064259</v>
      </c>
      <c r="U459" s="133">
        <f t="shared" si="53"/>
        <v>2708919.5660967072</v>
      </c>
      <c r="V459" s="133">
        <f t="shared" si="54"/>
        <v>2708900</v>
      </c>
      <c r="W459" s="133">
        <f t="shared" si="55"/>
        <v>2708900</v>
      </c>
      <c r="X459" s="133"/>
      <c r="Y459" s="134" t="s">
        <v>694</v>
      </c>
      <c r="Z459" s="122" t="s">
        <v>2356</v>
      </c>
      <c r="AA459" s="122" t="s">
        <v>2472</v>
      </c>
      <c r="AB459" s="122" t="s">
        <v>2368</v>
      </c>
      <c r="AC459" s="123">
        <v>43294</v>
      </c>
    </row>
    <row r="460" spans="1:29" ht="33" x14ac:dyDescent="0.35">
      <c r="A460" s="124">
        <v>452</v>
      </c>
      <c r="B460" s="125" t="s">
        <v>773</v>
      </c>
      <c r="C460" s="126" t="s">
        <v>4573</v>
      </c>
      <c r="D460" s="127" t="s">
        <v>3551</v>
      </c>
      <c r="E460" s="128" t="s">
        <v>3637</v>
      </c>
      <c r="F460" s="129" t="s">
        <v>774</v>
      </c>
      <c r="G460" s="129" t="s">
        <v>774</v>
      </c>
      <c r="H460" s="130" t="s">
        <v>774</v>
      </c>
      <c r="I460" s="125" t="s">
        <v>2215</v>
      </c>
      <c r="J460" s="125" t="s">
        <v>9</v>
      </c>
      <c r="K460" s="125">
        <v>569</v>
      </c>
      <c r="L460" s="126">
        <v>569</v>
      </c>
      <c r="M460" s="129" t="s">
        <v>3553</v>
      </c>
      <c r="N460" s="131">
        <v>1670765.1346247599</v>
      </c>
      <c r="O460" s="131">
        <v>718434.78260869603</v>
      </c>
      <c r="P460" s="124">
        <v>2389000</v>
      </c>
      <c r="Q460" s="132">
        <f t="shared" si="49"/>
        <v>933965.21739130479</v>
      </c>
      <c r="R460" s="132">
        <f t="shared" si="51"/>
        <v>2604730.3520160648</v>
      </c>
      <c r="S460" s="133">
        <f t="shared" si="50"/>
        <v>2604700</v>
      </c>
      <c r="T460" s="133">
        <f t="shared" si="52"/>
        <v>104189.21408064259</v>
      </c>
      <c r="U460" s="133">
        <f t="shared" si="53"/>
        <v>2708919.5660967072</v>
      </c>
      <c r="V460" s="133">
        <f t="shared" si="54"/>
        <v>2708900</v>
      </c>
      <c r="W460" s="133">
        <f t="shared" si="55"/>
        <v>2708900</v>
      </c>
      <c r="X460" s="133"/>
      <c r="Y460" s="134" t="s">
        <v>694</v>
      </c>
      <c r="Z460" s="122" t="s">
        <v>2356</v>
      </c>
      <c r="AA460" s="122" t="s">
        <v>2472</v>
      </c>
      <c r="AB460" s="122" t="s">
        <v>2368</v>
      </c>
      <c r="AC460" s="123">
        <v>43294</v>
      </c>
    </row>
    <row r="461" spans="1:29" ht="66" x14ac:dyDescent="0.35">
      <c r="A461" s="124">
        <v>453</v>
      </c>
      <c r="B461" s="125" t="s">
        <v>775</v>
      </c>
      <c r="C461" s="126" t="s">
        <v>4574</v>
      </c>
      <c r="D461" s="127" t="s">
        <v>3786</v>
      </c>
      <c r="E461" s="128" t="s">
        <v>3787</v>
      </c>
      <c r="F461" s="129" t="s">
        <v>776</v>
      </c>
      <c r="G461" s="129" t="s">
        <v>776</v>
      </c>
      <c r="H461" s="130" t="s">
        <v>776</v>
      </c>
      <c r="I461" s="125" t="s">
        <v>2281</v>
      </c>
      <c r="J461" s="125" t="s">
        <v>14</v>
      </c>
      <c r="K461" s="125">
        <v>578</v>
      </c>
      <c r="L461" s="126">
        <v>578</v>
      </c>
      <c r="M461" s="129" t="s">
        <v>3788</v>
      </c>
      <c r="N461" s="131">
        <v>3243428.68481916</v>
      </c>
      <c r="O461" s="131">
        <v>1233391.3043478299</v>
      </c>
      <c r="P461" s="124">
        <v>4477000</v>
      </c>
      <c r="Q461" s="132">
        <f t="shared" si="49"/>
        <v>1603408.6956521787</v>
      </c>
      <c r="R461" s="132">
        <f t="shared" si="51"/>
        <v>4846837.3804713385</v>
      </c>
      <c r="S461" s="133">
        <f t="shared" si="50"/>
        <v>4846800</v>
      </c>
      <c r="T461" s="133">
        <f t="shared" si="52"/>
        <v>193873.49521885355</v>
      </c>
      <c r="U461" s="133">
        <f t="shared" si="53"/>
        <v>5040710.875690192</v>
      </c>
      <c r="V461" s="133">
        <f t="shared" si="54"/>
        <v>5040700</v>
      </c>
      <c r="W461" s="133">
        <f t="shared" si="55"/>
        <v>5040700</v>
      </c>
      <c r="X461" s="133"/>
      <c r="Y461" s="134" t="s">
        <v>777</v>
      </c>
      <c r="Z461" s="122" t="s">
        <v>2272</v>
      </c>
      <c r="AA461" s="122" t="s">
        <v>2472</v>
      </c>
      <c r="AB461" s="122" t="s">
        <v>2273</v>
      </c>
      <c r="AC461" s="123">
        <v>43294</v>
      </c>
    </row>
    <row r="462" spans="1:29" ht="66" x14ac:dyDescent="0.35">
      <c r="A462" s="124">
        <v>454</v>
      </c>
      <c r="B462" s="125" t="s">
        <v>778</v>
      </c>
      <c r="C462" s="126" t="s">
        <v>4575</v>
      </c>
      <c r="D462" s="127" t="s">
        <v>3786</v>
      </c>
      <c r="E462" s="128" t="s">
        <v>3790</v>
      </c>
      <c r="F462" s="129" t="s">
        <v>779</v>
      </c>
      <c r="G462" s="129" t="s">
        <v>779</v>
      </c>
      <c r="H462" s="130" t="s">
        <v>779</v>
      </c>
      <c r="I462" s="125" t="s">
        <v>2281</v>
      </c>
      <c r="J462" s="125" t="s">
        <v>64</v>
      </c>
      <c r="K462" s="125">
        <v>578</v>
      </c>
      <c r="L462" s="126">
        <v>578</v>
      </c>
      <c r="M462" s="129" t="s">
        <v>3788</v>
      </c>
      <c r="N462" s="131">
        <v>3243428.68481916</v>
      </c>
      <c r="O462" s="131">
        <v>1233391.3043478299</v>
      </c>
      <c r="P462" s="124">
        <v>4477000</v>
      </c>
      <c r="Q462" s="132">
        <f t="shared" si="49"/>
        <v>1603408.6956521787</v>
      </c>
      <c r="R462" s="132">
        <f t="shared" si="51"/>
        <v>4846837.3804713385</v>
      </c>
      <c r="S462" s="133">
        <f t="shared" si="50"/>
        <v>4846800</v>
      </c>
      <c r="T462" s="133">
        <f t="shared" si="52"/>
        <v>193873.49521885355</v>
      </c>
      <c r="U462" s="133">
        <f t="shared" si="53"/>
        <v>5040710.875690192</v>
      </c>
      <c r="V462" s="133">
        <f t="shared" si="54"/>
        <v>5040700</v>
      </c>
      <c r="W462" s="133">
        <f t="shared" si="55"/>
        <v>5040700</v>
      </c>
      <c r="X462" s="133"/>
      <c r="Y462" s="134" t="s">
        <v>777</v>
      </c>
      <c r="Z462" s="122" t="s">
        <v>2320</v>
      </c>
      <c r="AA462" s="122" t="s">
        <v>2472</v>
      </c>
      <c r="AB462" s="122" t="s">
        <v>2226</v>
      </c>
      <c r="AC462" s="123">
        <v>43294</v>
      </c>
    </row>
    <row r="463" spans="1:29" ht="66" x14ac:dyDescent="0.35">
      <c r="A463" s="124">
        <v>455</v>
      </c>
      <c r="B463" s="125" t="s">
        <v>780</v>
      </c>
      <c r="C463" s="126" t="s">
        <v>4576</v>
      </c>
      <c r="D463" s="127" t="s">
        <v>3786</v>
      </c>
      <c r="E463" s="128" t="s">
        <v>3792</v>
      </c>
      <c r="F463" s="129" t="s">
        <v>781</v>
      </c>
      <c r="G463" s="129" t="s">
        <v>781</v>
      </c>
      <c r="H463" s="130" t="s">
        <v>781</v>
      </c>
      <c r="I463" s="125" t="s">
        <v>2281</v>
      </c>
      <c r="J463" s="125" t="s">
        <v>64</v>
      </c>
      <c r="K463" s="125">
        <v>578</v>
      </c>
      <c r="L463" s="126">
        <v>578</v>
      </c>
      <c r="M463" s="129" t="s">
        <v>3788</v>
      </c>
      <c r="N463" s="131">
        <v>3243428.68481916</v>
      </c>
      <c r="O463" s="131">
        <v>1233391.3043478299</v>
      </c>
      <c r="P463" s="124">
        <v>4477000</v>
      </c>
      <c r="Q463" s="132">
        <f t="shared" si="49"/>
        <v>1603408.6956521787</v>
      </c>
      <c r="R463" s="132">
        <f t="shared" si="51"/>
        <v>4846837.3804713385</v>
      </c>
      <c r="S463" s="133">
        <f t="shared" si="50"/>
        <v>4846800</v>
      </c>
      <c r="T463" s="133">
        <f t="shared" si="52"/>
        <v>193873.49521885355</v>
      </c>
      <c r="U463" s="133">
        <f t="shared" si="53"/>
        <v>5040710.875690192</v>
      </c>
      <c r="V463" s="133">
        <f t="shared" si="54"/>
        <v>5040700</v>
      </c>
      <c r="W463" s="133">
        <f t="shared" si="55"/>
        <v>5040700</v>
      </c>
      <c r="X463" s="133"/>
      <c r="Y463" s="134" t="s">
        <v>777</v>
      </c>
      <c r="Z463" s="122" t="s">
        <v>2320</v>
      </c>
      <c r="AA463" s="122" t="s">
        <v>2472</v>
      </c>
      <c r="AB463" s="122" t="s">
        <v>2218</v>
      </c>
      <c r="AC463" s="123">
        <v>43294</v>
      </c>
    </row>
    <row r="464" spans="1:29" ht="66" x14ac:dyDescent="0.35">
      <c r="A464" s="124">
        <v>456</v>
      </c>
      <c r="B464" s="125" t="s">
        <v>782</v>
      </c>
      <c r="C464" s="126" t="s">
        <v>4577</v>
      </c>
      <c r="D464" s="127" t="s">
        <v>3786</v>
      </c>
      <c r="E464" s="128" t="s">
        <v>3794</v>
      </c>
      <c r="F464" s="129" t="s">
        <v>783</v>
      </c>
      <c r="G464" s="129" t="s">
        <v>783</v>
      </c>
      <c r="H464" s="130" t="s">
        <v>783</v>
      </c>
      <c r="I464" s="125" t="s">
        <v>2281</v>
      </c>
      <c r="J464" s="125" t="s">
        <v>64</v>
      </c>
      <c r="K464" s="125">
        <v>578</v>
      </c>
      <c r="L464" s="126">
        <v>578</v>
      </c>
      <c r="M464" s="129" t="s">
        <v>3788</v>
      </c>
      <c r="N464" s="131">
        <v>3243428.68481916</v>
      </c>
      <c r="O464" s="131">
        <v>1233391.3043478299</v>
      </c>
      <c r="P464" s="124">
        <v>4477000</v>
      </c>
      <c r="Q464" s="132">
        <f t="shared" si="49"/>
        <v>1603408.6956521787</v>
      </c>
      <c r="R464" s="132">
        <f t="shared" si="51"/>
        <v>4846837.3804713385</v>
      </c>
      <c r="S464" s="133">
        <f t="shared" si="50"/>
        <v>4846800</v>
      </c>
      <c r="T464" s="133">
        <f t="shared" si="52"/>
        <v>193873.49521885355</v>
      </c>
      <c r="U464" s="133">
        <f t="shared" si="53"/>
        <v>5040710.875690192</v>
      </c>
      <c r="V464" s="133">
        <f t="shared" si="54"/>
        <v>5040700</v>
      </c>
      <c r="W464" s="133">
        <f t="shared" si="55"/>
        <v>5040700</v>
      </c>
      <c r="X464" s="133"/>
      <c r="Y464" s="134" t="s">
        <v>777</v>
      </c>
      <c r="Z464" s="122" t="s">
        <v>2320</v>
      </c>
      <c r="AA464" s="122" t="s">
        <v>2472</v>
      </c>
      <c r="AB464" s="122" t="s">
        <v>2218</v>
      </c>
      <c r="AC464" s="123">
        <v>43294</v>
      </c>
    </row>
    <row r="465" spans="1:29" ht="66" x14ac:dyDescent="0.35">
      <c r="A465" s="124">
        <v>457</v>
      </c>
      <c r="B465" s="125" t="s">
        <v>784</v>
      </c>
      <c r="C465" s="126" t="s">
        <v>4578</v>
      </c>
      <c r="D465" s="127" t="s">
        <v>3786</v>
      </c>
      <c r="E465" s="128" t="s">
        <v>3796</v>
      </c>
      <c r="F465" s="129" t="s">
        <v>785</v>
      </c>
      <c r="G465" s="129" t="s">
        <v>785</v>
      </c>
      <c r="H465" s="130" t="s">
        <v>785</v>
      </c>
      <c r="I465" s="125" t="s">
        <v>2215</v>
      </c>
      <c r="J465" s="125" t="s">
        <v>64</v>
      </c>
      <c r="K465" s="125">
        <v>578</v>
      </c>
      <c r="L465" s="126">
        <v>578</v>
      </c>
      <c r="M465" s="129" t="s">
        <v>3788</v>
      </c>
      <c r="N465" s="131">
        <v>3243428.68481916</v>
      </c>
      <c r="O465" s="131">
        <v>1233391.3043478299</v>
      </c>
      <c r="P465" s="124">
        <v>4477000</v>
      </c>
      <c r="Q465" s="132">
        <f t="shared" si="49"/>
        <v>1603408.6956521787</v>
      </c>
      <c r="R465" s="132">
        <f t="shared" si="51"/>
        <v>4846837.3804713385</v>
      </c>
      <c r="S465" s="133">
        <f t="shared" si="50"/>
        <v>4846800</v>
      </c>
      <c r="T465" s="133">
        <f t="shared" si="52"/>
        <v>193873.49521885355</v>
      </c>
      <c r="U465" s="133">
        <f t="shared" si="53"/>
        <v>5040710.875690192</v>
      </c>
      <c r="V465" s="133">
        <f t="shared" si="54"/>
        <v>5040700</v>
      </c>
      <c r="W465" s="133">
        <f t="shared" si="55"/>
        <v>5040700</v>
      </c>
      <c r="X465" s="133"/>
      <c r="Y465" s="134" t="s">
        <v>777</v>
      </c>
      <c r="Z465" s="122" t="s">
        <v>2320</v>
      </c>
      <c r="AA465" s="122" t="s">
        <v>2472</v>
      </c>
      <c r="AB465" s="122" t="s">
        <v>2218</v>
      </c>
      <c r="AC465" s="123">
        <v>43294</v>
      </c>
    </row>
    <row r="466" spans="1:29" ht="49.5" x14ac:dyDescent="0.35">
      <c r="A466" s="124">
        <v>458</v>
      </c>
      <c r="B466" s="125" t="s">
        <v>786</v>
      </c>
      <c r="C466" s="126" t="s">
        <v>4579</v>
      </c>
      <c r="D466" s="127" t="s">
        <v>2577</v>
      </c>
      <c r="E466" s="128" t="s">
        <v>2578</v>
      </c>
      <c r="F466" s="129" t="s">
        <v>787</v>
      </c>
      <c r="G466" s="129" t="s">
        <v>787</v>
      </c>
      <c r="H466" s="130" t="s">
        <v>787</v>
      </c>
      <c r="I466" s="125" t="s">
        <v>2234</v>
      </c>
      <c r="J466" s="125" t="s">
        <v>211</v>
      </c>
      <c r="K466" s="125">
        <v>581</v>
      </c>
      <c r="L466" s="126">
        <v>581</v>
      </c>
      <c r="M466" s="129" t="s">
        <v>2579</v>
      </c>
      <c r="N466" s="131">
        <v>1559816.7428129099</v>
      </c>
      <c r="O466" s="131">
        <v>718434.78260869603</v>
      </c>
      <c r="P466" s="124">
        <v>2278000</v>
      </c>
      <c r="Q466" s="132">
        <f t="shared" si="49"/>
        <v>933965.21739130479</v>
      </c>
      <c r="R466" s="132">
        <f t="shared" si="51"/>
        <v>2493781.9602042148</v>
      </c>
      <c r="S466" s="133">
        <f t="shared" si="50"/>
        <v>2493700</v>
      </c>
      <c r="T466" s="133">
        <f t="shared" si="52"/>
        <v>99751.278408168597</v>
      </c>
      <c r="U466" s="133">
        <f t="shared" si="53"/>
        <v>2593533.2386123836</v>
      </c>
      <c r="V466" s="133">
        <f t="shared" si="54"/>
        <v>2593500</v>
      </c>
      <c r="W466" s="133">
        <f t="shared" si="55"/>
        <v>2593500</v>
      </c>
      <c r="X466" s="133"/>
      <c r="Y466" s="134" t="s">
        <v>10</v>
      </c>
      <c r="Z466" s="122" t="s">
        <v>2272</v>
      </c>
      <c r="AA466" s="122" t="s">
        <v>2472</v>
      </c>
      <c r="AB466" s="122" t="s">
        <v>2273</v>
      </c>
      <c r="AC466" s="123">
        <v>43294</v>
      </c>
    </row>
    <row r="467" spans="1:29" ht="49.5" x14ac:dyDescent="0.35">
      <c r="A467" s="124">
        <v>459</v>
      </c>
      <c r="B467" s="125" t="s">
        <v>788</v>
      </c>
      <c r="C467" s="126" t="s">
        <v>4580</v>
      </c>
      <c r="D467" s="127" t="s">
        <v>2577</v>
      </c>
      <c r="E467" s="128" t="s">
        <v>2581</v>
      </c>
      <c r="F467" s="129" t="s">
        <v>789</v>
      </c>
      <c r="G467" s="129" t="s">
        <v>789</v>
      </c>
      <c r="H467" s="130" t="s">
        <v>789</v>
      </c>
      <c r="I467" s="125" t="s">
        <v>2234</v>
      </c>
      <c r="J467" s="125" t="s">
        <v>9</v>
      </c>
      <c r="K467" s="125">
        <v>581</v>
      </c>
      <c r="L467" s="126">
        <v>581</v>
      </c>
      <c r="M467" s="129" t="s">
        <v>2579</v>
      </c>
      <c r="N467" s="131">
        <v>1559816.7428129099</v>
      </c>
      <c r="O467" s="131">
        <v>718434.78260869603</v>
      </c>
      <c r="P467" s="124">
        <v>2278000</v>
      </c>
      <c r="Q467" s="132">
        <f t="shared" si="49"/>
        <v>933965.21739130479</v>
      </c>
      <c r="R467" s="132">
        <f t="shared" si="51"/>
        <v>2493781.9602042148</v>
      </c>
      <c r="S467" s="133">
        <f t="shared" si="50"/>
        <v>2493700</v>
      </c>
      <c r="T467" s="133">
        <f t="shared" si="52"/>
        <v>99751.278408168597</v>
      </c>
      <c r="U467" s="133">
        <f t="shared" si="53"/>
        <v>2593533.2386123836</v>
      </c>
      <c r="V467" s="133">
        <f t="shared" si="54"/>
        <v>2593500</v>
      </c>
      <c r="W467" s="133">
        <f t="shared" si="55"/>
        <v>2593500</v>
      </c>
      <c r="X467" s="133"/>
      <c r="Y467" s="134" t="s">
        <v>10</v>
      </c>
      <c r="Z467" s="122" t="s">
        <v>2272</v>
      </c>
      <c r="AA467" s="122" t="s">
        <v>2472</v>
      </c>
      <c r="AB467" s="122" t="s">
        <v>2273</v>
      </c>
      <c r="AC467" s="123">
        <v>43294</v>
      </c>
    </row>
    <row r="468" spans="1:29" ht="49.5" x14ac:dyDescent="0.35">
      <c r="A468" s="124">
        <v>460</v>
      </c>
      <c r="B468" s="125" t="s">
        <v>790</v>
      </c>
      <c r="C468" s="126" t="s">
        <v>4581</v>
      </c>
      <c r="D468" s="127" t="s">
        <v>2577</v>
      </c>
      <c r="E468" s="128" t="s">
        <v>2583</v>
      </c>
      <c r="F468" s="129" t="s">
        <v>791</v>
      </c>
      <c r="G468" s="129" t="s">
        <v>791</v>
      </c>
      <c r="H468" s="130" t="s">
        <v>791</v>
      </c>
      <c r="I468" s="125" t="s">
        <v>2234</v>
      </c>
      <c r="J468" s="125" t="s">
        <v>211</v>
      </c>
      <c r="K468" s="125">
        <v>581</v>
      </c>
      <c r="L468" s="126">
        <v>581</v>
      </c>
      <c r="M468" s="129" t="s">
        <v>2579</v>
      </c>
      <c r="N468" s="131">
        <v>1559816.7428129099</v>
      </c>
      <c r="O468" s="131">
        <v>718434.78260869603</v>
      </c>
      <c r="P468" s="124">
        <v>2278000</v>
      </c>
      <c r="Q468" s="132">
        <f t="shared" si="49"/>
        <v>933965.21739130479</v>
      </c>
      <c r="R468" s="132">
        <f t="shared" si="51"/>
        <v>2493781.9602042148</v>
      </c>
      <c r="S468" s="133">
        <f t="shared" si="50"/>
        <v>2493700</v>
      </c>
      <c r="T468" s="133">
        <f t="shared" si="52"/>
        <v>99751.278408168597</v>
      </c>
      <c r="U468" s="133">
        <f t="shared" si="53"/>
        <v>2593533.2386123836</v>
      </c>
      <c r="V468" s="133">
        <f t="shared" si="54"/>
        <v>2593500</v>
      </c>
      <c r="W468" s="133">
        <f t="shared" si="55"/>
        <v>2593500</v>
      </c>
      <c r="X468" s="133"/>
      <c r="Y468" s="134" t="s">
        <v>10</v>
      </c>
      <c r="Z468" s="122" t="s">
        <v>2272</v>
      </c>
      <c r="AA468" s="122" t="s">
        <v>2472</v>
      </c>
      <c r="AB468" s="122" t="s">
        <v>2273</v>
      </c>
      <c r="AC468" s="123">
        <v>43294</v>
      </c>
    </row>
    <row r="469" spans="1:29" ht="49.5" x14ac:dyDescent="0.35">
      <c r="A469" s="124">
        <v>461</v>
      </c>
      <c r="B469" s="125" t="s">
        <v>792</v>
      </c>
      <c r="C469" s="126" t="s">
        <v>4582</v>
      </c>
      <c r="D469" s="127" t="s">
        <v>2577</v>
      </c>
      <c r="E469" s="128" t="s">
        <v>2585</v>
      </c>
      <c r="F469" s="129" t="s">
        <v>793</v>
      </c>
      <c r="G469" s="129" t="s">
        <v>793</v>
      </c>
      <c r="H469" s="130" t="s">
        <v>793</v>
      </c>
      <c r="I469" s="125" t="s">
        <v>2281</v>
      </c>
      <c r="J469" s="125" t="s">
        <v>9</v>
      </c>
      <c r="K469" s="125">
        <v>581</v>
      </c>
      <c r="L469" s="126">
        <v>581</v>
      </c>
      <c r="M469" s="129" t="s">
        <v>2579</v>
      </c>
      <c r="N469" s="131">
        <v>1559816.7428129099</v>
      </c>
      <c r="O469" s="131">
        <v>718434.78260869603</v>
      </c>
      <c r="P469" s="124">
        <v>2278000</v>
      </c>
      <c r="Q469" s="132">
        <f t="shared" si="49"/>
        <v>933965.21739130479</v>
      </c>
      <c r="R469" s="132">
        <f t="shared" si="51"/>
        <v>2493781.9602042148</v>
      </c>
      <c r="S469" s="133">
        <f t="shared" si="50"/>
        <v>2493700</v>
      </c>
      <c r="T469" s="133">
        <f t="shared" si="52"/>
        <v>99751.278408168597</v>
      </c>
      <c r="U469" s="133">
        <f t="shared" si="53"/>
        <v>2593533.2386123836</v>
      </c>
      <c r="V469" s="133">
        <f t="shared" si="54"/>
        <v>2593500</v>
      </c>
      <c r="W469" s="133">
        <f t="shared" si="55"/>
        <v>2593500</v>
      </c>
      <c r="X469" s="133"/>
      <c r="Y469" s="134" t="s">
        <v>10</v>
      </c>
      <c r="Z469" s="122" t="s">
        <v>2272</v>
      </c>
      <c r="AA469" s="122" t="s">
        <v>2472</v>
      </c>
      <c r="AB469" s="122" t="s">
        <v>2273</v>
      </c>
      <c r="AC469" s="123">
        <v>43294</v>
      </c>
    </row>
    <row r="470" spans="1:29" ht="49.5" x14ac:dyDescent="0.35">
      <c r="A470" s="124">
        <v>462</v>
      </c>
      <c r="B470" s="125" t="s">
        <v>794</v>
      </c>
      <c r="C470" s="126" t="s">
        <v>4583</v>
      </c>
      <c r="D470" s="127" t="s">
        <v>2577</v>
      </c>
      <c r="E470" s="128" t="s">
        <v>2587</v>
      </c>
      <c r="F470" s="129" t="s">
        <v>795</v>
      </c>
      <c r="G470" s="129" t="s">
        <v>795</v>
      </c>
      <c r="H470" s="130" t="s">
        <v>795</v>
      </c>
      <c r="I470" s="125" t="s">
        <v>2234</v>
      </c>
      <c r="J470" s="125" t="s">
        <v>211</v>
      </c>
      <c r="K470" s="125">
        <v>581</v>
      </c>
      <c r="L470" s="126">
        <v>581</v>
      </c>
      <c r="M470" s="129" t="s">
        <v>2579</v>
      </c>
      <c r="N470" s="131">
        <v>1559816.7428129099</v>
      </c>
      <c r="O470" s="131">
        <v>718434.78260869603</v>
      </c>
      <c r="P470" s="124">
        <v>2278000</v>
      </c>
      <c r="Q470" s="132">
        <f t="shared" si="49"/>
        <v>933965.21739130479</v>
      </c>
      <c r="R470" s="132">
        <f t="shared" si="51"/>
        <v>2493781.9602042148</v>
      </c>
      <c r="S470" s="133">
        <f t="shared" si="50"/>
        <v>2493700</v>
      </c>
      <c r="T470" s="133">
        <f t="shared" si="52"/>
        <v>99751.278408168597</v>
      </c>
      <c r="U470" s="133">
        <f t="shared" si="53"/>
        <v>2593533.2386123836</v>
      </c>
      <c r="V470" s="133">
        <f t="shared" si="54"/>
        <v>2593500</v>
      </c>
      <c r="W470" s="133">
        <f t="shared" si="55"/>
        <v>2593500</v>
      </c>
      <c r="X470" s="133"/>
      <c r="Y470" s="134" t="s">
        <v>10</v>
      </c>
      <c r="Z470" s="122" t="s">
        <v>2272</v>
      </c>
      <c r="AA470" s="122" t="s">
        <v>2472</v>
      </c>
      <c r="AB470" s="122" t="s">
        <v>2273</v>
      </c>
      <c r="AC470" s="123">
        <v>43294</v>
      </c>
    </row>
    <row r="471" spans="1:29" ht="49.5" x14ac:dyDescent="0.35">
      <c r="A471" s="124">
        <v>463</v>
      </c>
      <c r="B471" s="125" t="s">
        <v>796</v>
      </c>
      <c r="C471" s="126" t="s">
        <v>4584</v>
      </c>
      <c r="D471" s="127" t="s">
        <v>2577</v>
      </c>
      <c r="E471" s="128" t="s">
        <v>2589</v>
      </c>
      <c r="F471" s="129" t="s">
        <v>797</v>
      </c>
      <c r="G471" s="129" t="s">
        <v>797</v>
      </c>
      <c r="H471" s="130" t="s">
        <v>797</v>
      </c>
      <c r="I471" s="125" t="s">
        <v>2234</v>
      </c>
      <c r="J471" s="125" t="s">
        <v>9</v>
      </c>
      <c r="K471" s="125">
        <v>581</v>
      </c>
      <c r="L471" s="126">
        <v>581</v>
      </c>
      <c r="M471" s="129" t="s">
        <v>2579</v>
      </c>
      <c r="N471" s="131">
        <v>1559816.7428129099</v>
      </c>
      <c r="O471" s="131">
        <v>718434.78260869603</v>
      </c>
      <c r="P471" s="124">
        <v>2278000</v>
      </c>
      <c r="Q471" s="132">
        <f t="shared" si="49"/>
        <v>933965.21739130479</v>
      </c>
      <c r="R471" s="132">
        <f t="shared" si="51"/>
        <v>2493781.9602042148</v>
      </c>
      <c r="S471" s="133">
        <f t="shared" si="50"/>
        <v>2493700</v>
      </c>
      <c r="T471" s="133">
        <f t="shared" si="52"/>
        <v>99751.278408168597</v>
      </c>
      <c r="U471" s="133">
        <f t="shared" si="53"/>
        <v>2593533.2386123836</v>
      </c>
      <c r="V471" s="133">
        <f t="shared" si="54"/>
        <v>2593500</v>
      </c>
      <c r="W471" s="133">
        <f t="shared" si="55"/>
        <v>2593500</v>
      </c>
      <c r="X471" s="133"/>
      <c r="Y471" s="134" t="s">
        <v>10</v>
      </c>
      <c r="Z471" s="122" t="s">
        <v>2272</v>
      </c>
      <c r="AA471" s="122" t="s">
        <v>2472</v>
      </c>
      <c r="AB471" s="122" t="s">
        <v>2273</v>
      </c>
      <c r="AC471" s="123">
        <v>43294</v>
      </c>
    </row>
    <row r="472" spans="1:29" ht="49.5" x14ac:dyDescent="0.35">
      <c r="A472" s="124">
        <v>464</v>
      </c>
      <c r="B472" s="125" t="s">
        <v>798</v>
      </c>
      <c r="C472" s="126" t="s">
        <v>4585</v>
      </c>
      <c r="D472" s="127" t="s">
        <v>2577</v>
      </c>
      <c r="E472" s="128" t="s">
        <v>2591</v>
      </c>
      <c r="F472" s="129" t="s">
        <v>799</v>
      </c>
      <c r="G472" s="129" t="s">
        <v>799</v>
      </c>
      <c r="H472" s="130" t="s">
        <v>799</v>
      </c>
      <c r="I472" s="125" t="s">
        <v>2215</v>
      </c>
      <c r="J472" s="125" t="s">
        <v>14</v>
      </c>
      <c r="K472" s="125">
        <v>581</v>
      </c>
      <c r="L472" s="126">
        <v>581</v>
      </c>
      <c r="M472" s="129" t="s">
        <v>2579</v>
      </c>
      <c r="N472" s="131">
        <v>1559816.7428129099</v>
      </c>
      <c r="O472" s="131">
        <v>718434.78260869603</v>
      </c>
      <c r="P472" s="124">
        <v>2278000</v>
      </c>
      <c r="Q472" s="132">
        <f t="shared" si="49"/>
        <v>933965.21739130479</v>
      </c>
      <c r="R472" s="132">
        <f t="shared" si="51"/>
        <v>2493781.9602042148</v>
      </c>
      <c r="S472" s="133">
        <f t="shared" si="50"/>
        <v>2493700</v>
      </c>
      <c r="T472" s="133">
        <f t="shared" si="52"/>
        <v>99751.278408168597</v>
      </c>
      <c r="U472" s="133">
        <f t="shared" si="53"/>
        <v>2593533.2386123836</v>
      </c>
      <c r="V472" s="133">
        <f t="shared" si="54"/>
        <v>2593500</v>
      </c>
      <c r="W472" s="133">
        <f t="shared" si="55"/>
        <v>2593500</v>
      </c>
      <c r="X472" s="133"/>
      <c r="Y472" s="134" t="s">
        <v>10</v>
      </c>
      <c r="Z472" s="122" t="s">
        <v>2272</v>
      </c>
      <c r="AA472" s="122" t="s">
        <v>2472</v>
      </c>
      <c r="AB472" s="122" t="s">
        <v>2273</v>
      </c>
      <c r="AC472" s="123">
        <v>43294</v>
      </c>
    </row>
    <row r="473" spans="1:29" ht="49.5" x14ac:dyDescent="0.35">
      <c r="A473" s="124">
        <v>465</v>
      </c>
      <c r="B473" s="125" t="s">
        <v>800</v>
      </c>
      <c r="C473" s="126" t="s">
        <v>4586</v>
      </c>
      <c r="D473" s="127" t="s">
        <v>2577</v>
      </c>
      <c r="E473" s="128" t="s">
        <v>2593</v>
      </c>
      <c r="F473" s="129" t="s">
        <v>801</v>
      </c>
      <c r="G473" s="129" t="s">
        <v>801</v>
      </c>
      <c r="H473" s="130" t="s">
        <v>801</v>
      </c>
      <c r="I473" s="125" t="s">
        <v>2215</v>
      </c>
      <c r="J473" s="125" t="s">
        <v>14</v>
      </c>
      <c r="K473" s="125">
        <v>581</v>
      </c>
      <c r="L473" s="126">
        <v>581</v>
      </c>
      <c r="M473" s="129" t="s">
        <v>2579</v>
      </c>
      <c r="N473" s="131">
        <v>1559816.7428129099</v>
      </c>
      <c r="O473" s="131">
        <v>718434.78260869603</v>
      </c>
      <c r="P473" s="124">
        <v>2278000</v>
      </c>
      <c r="Q473" s="132">
        <f t="shared" si="49"/>
        <v>933965.21739130479</v>
      </c>
      <c r="R473" s="132">
        <f t="shared" si="51"/>
        <v>2493781.9602042148</v>
      </c>
      <c r="S473" s="133">
        <f t="shared" si="50"/>
        <v>2493700</v>
      </c>
      <c r="T473" s="133">
        <f t="shared" si="52"/>
        <v>99751.278408168597</v>
      </c>
      <c r="U473" s="133">
        <f t="shared" si="53"/>
        <v>2593533.2386123836</v>
      </c>
      <c r="V473" s="133">
        <f t="shared" si="54"/>
        <v>2593500</v>
      </c>
      <c r="W473" s="133">
        <f t="shared" si="55"/>
        <v>2593500</v>
      </c>
      <c r="X473" s="133"/>
      <c r="Y473" s="134" t="s">
        <v>10</v>
      </c>
      <c r="Z473" s="122" t="s">
        <v>2272</v>
      </c>
      <c r="AA473" s="122" t="s">
        <v>2472</v>
      </c>
      <c r="AB473" s="122" t="s">
        <v>2273</v>
      </c>
      <c r="AC473" s="123">
        <v>43294</v>
      </c>
    </row>
    <row r="474" spans="1:29" ht="49.5" x14ac:dyDescent="0.35">
      <c r="A474" s="124">
        <v>466</v>
      </c>
      <c r="B474" s="125" t="s">
        <v>802</v>
      </c>
      <c r="C474" s="126" t="s">
        <v>4587</v>
      </c>
      <c r="D474" s="127" t="s">
        <v>2577</v>
      </c>
      <c r="E474" s="128" t="s">
        <v>2595</v>
      </c>
      <c r="F474" s="129" t="s">
        <v>803</v>
      </c>
      <c r="G474" s="129" t="s">
        <v>803</v>
      </c>
      <c r="H474" s="130" t="s">
        <v>803</v>
      </c>
      <c r="I474" s="125" t="s">
        <v>2215</v>
      </c>
      <c r="J474" s="125" t="s">
        <v>14</v>
      </c>
      <c r="K474" s="125">
        <v>581</v>
      </c>
      <c r="L474" s="126">
        <v>581</v>
      </c>
      <c r="M474" s="129" t="s">
        <v>2579</v>
      </c>
      <c r="N474" s="131">
        <v>1559816.7428129099</v>
      </c>
      <c r="O474" s="131">
        <v>718434.78260869603</v>
      </c>
      <c r="P474" s="124">
        <v>2278000</v>
      </c>
      <c r="Q474" s="132">
        <f t="shared" si="49"/>
        <v>933965.21739130479</v>
      </c>
      <c r="R474" s="132">
        <f t="shared" si="51"/>
        <v>2493781.9602042148</v>
      </c>
      <c r="S474" s="133">
        <f t="shared" si="50"/>
        <v>2493700</v>
      </c>
      <c r="T474" s="133">
        <f t="shared" si="52"/>
        <v>99751.278408168597</v>
      </c>
      <c r="U474" s="133">
        <f t="shared" si="53"/>
        <v>2593533.2386123836</v>
      </c>
      <c r="V474" s="133">
        <f t="shared" si="54"/>
        <v>2593500</v>
      </c>
      <c r="W474" s="133">
        <f t="shared" si="55"/>
        <v>2593500</v>
      </c>
      <c r="X474" s="133"/>
      <c r="Y474" s="134" t="s">
        <v>10</v>
      </c>
      <c r="Z474" s="122" t="s">
        <v>2272</v>
      </c>
      <c r="AA474" s="122" t="s">
        <v>2472</v>
      </c>
      <c r="AB474" s="122" t="s">
        <v>2273</v>
      </c>
      <c r="AC474" s="123">
        <v>43294</v>
      </c>
    </row>
    <row r="475" spans="1:29" ht="49.5" x14ac:dyDescent="0.35">
      <c r="A475" s="124">
        <v>467</v>
      </c>
      <c r="B475" s="125" t="s">
        <v>804</v>
      </c>
      <c r="C475" s="126" t="s">
        <v>4588</v>
      </c>
      <c r="D475" s="127" t="s">
        <v>2577</v>
      </c>
      <c r="E475" s="128" t="s">
        <v>2597</v>
      </c>
      <c r="F475" s="129" t="s">
        <v>805</v>
      </c>
      <c r="G475" s="129" t="s">
        <v>805</v>
      </c>
      <c r="H475" s="130" t="s">
        <v>805</v>
      </c>
      <c r="I475" s="125" t="s">
        <v>2215</v>
      </c>
      <c r="J475" s="125" t="s">
        <v>14</v>
      </c>
      <c r="K475" s="125">
        <v>581</v>
      </c>
      <c r="L475" s="126">
        <v>581</v>
      </c>
      <c r="M475" s="129" t="s">
        <v>2579</v>
      </c>
      <c r="N475" s="131">
        <v>1559816.7428129099</v>
      </c>
      <c r="O475" s="131">
        <v>718434.78260869603</v>
      </c>
      <c r="P475" s="124">
        <v>2278000</v>
      </c>
      <c r="Q475" s="132">
        <f t="shared" si="49"/>
        <v>933965.21739130479</v>
      </c>
      <c r="R475" s="132">
        <f t="shared" si="51"/>
        <v>2493781.9602042148</v>
      </c>
      <c r="S475" s="133">
        <f t="shared" si="50"/>
        <v>2493700</v>
      </c>
      <c r="T475" s="133">
        <f t="shared" si="52"/>
        <v>99751.278408168597</v>
      </c>
      <c r="U475" s="133">
        <f t="shared" si="53"/>
        <v>2593533.2386123836</v>
      </c>
      <c r="V475" s="133">
        <f t="shared" si="54"/>
        <v>2593500</v>
      </c>
      <c r="W475" s="133">
        <f t="shared" si="55"/>
        <v>2593500</v>
      </c>
      <c r="X475" s="133"/>
      <c r="Y475" s="134" t="s">
        <v>10</v>
      </c>
      <c r="Z475" s="122" t="s">
        <v>2272</v>
      </c>
      <c r="AA475" s="122" t="s">
        <v>2472</v>
      </c>
      <c r="AB475" s="122" t="s">
        <v>2273</v>
      </c>
      <c r="AC475" s="123">
        <v>43294</v>
      </c>
    </row>
    <row r="476" spans="1:29" ht="49.5" x14ac:dyDescent="0.35">
      <c r="A476" s="124">
        <v>468</v>
      </c>
      <c r="B476" s="125" t="s">
        <v>806</v>
      </c>
      <c r="C476" s="126" t="s">
        <v>4589</v>
      </c>
      <c r="D476" s="127" t="s">
        <v>2577</v>
      </c>
      <c r="E476" s="128" t="s">
        <v>2599</v>
      </c>
      <c r="F476" s="129" t="s">
        <v>807</v>
      </c>
      <c r="G476" s="129" t="s">
        <v>807</v>
      </c>
      <c r="H476" s="130" t="s">
        <v>807</v>
      </c>
      <c r="I476" s="125" t="s">
        <v>2215</v>
      </c>
      <c r="J476" s="125" t="s">
        <v>9</v>
      </c>
      <c r="K476" s="125">
        <v>581</v>
      </c>
      <c r="L476" s="126">
        <v>581</v>
      </c>
      <c r="M476" s="129" t="s">
        <v>2579</v>
      </c>
      <c r="N476" s="131">
        <v>1559816.7428129099</v>
      </c>
      <c r="O476" s="131">
        <v>718434.78260869603</v>
      </c>
      <c r="P476" s="124">
        <v>2278000</v>
      </c>
      <c r="Q476" s="132">
        <f t="shared" si="49"/>
        <v>933965.21739130479</v>
      </c>
      <c r="R476" s="132">
        <f t="shared" si="51"/>
        <v>2493781.9602042148</v>
      </c>
      <c r="S476" s="133">
        <f t="shared" si="50"/>
        <v>2493700</v>
      </c>
      <c r="T476" s="133">
        <f t="shared" si="52"/>
        <v>99751.278408168597</v>
      </c>
      <c r="U476" s="133">
        <f t="shared" si="53"/>
        <v>2593533.2386123836</v>
      </c>
      <c r="V476" s="133">
        <f t="shared" si="54"/>
        <v>2593500</v>
      </c>
      <c r="W476" s="133">
        <f t="shared" si="55"/>
        <v>2593500</v>
      </c>
      <c r="X476" s="133"/>
      <c r="Y476" s="134" t="s">
        <v>10</v>
      </c>
      <c r="Z476" s="122" t="s">
        <v>2272</v>
      </c>
      <c r="AA476" s="122" t="s">
        <v>2472</v>
      </c>
      <c r="AB476" s="122" t="s">
        <v>2273</v>
      </c>
      <c r="AC476" s="123">
        <v>43294</v>
      </c>
    </row>
    <row r="477" spans="1:29" ht="49.5" x14ac:dyDescent="0.35">
      <c r="A477" s="124">
        <v>469</v>
      </c>
      <c r="B477" s="125" t="s">
        <v>808</v>
      </c>
      <c r="C477" s="126" t="s">
        <v>4590</v>
      </c>
      <c r="D477" s="127" t="s">
        <v>2577</v>
      </c>
      <c r="E477" s="128" t="s">
        <v>2601</v>
      </c>
      <c r="F477" s="129" t="s">
        <v>809</v>
      </c>
      <c r="G477" s="129" t="s">
        <v>809</v>
      </c>
      <c r="H477" s="130" t="s">
        <v>809</v>
      </c>
      <c r="I477" s="125" t="s">
        <v>2215</v>
      </c>
      <c r="J477" s="125" t="s">
        <v>9</v>
      </c>
      <c r="K477" s="125">
        <v>581</v>
      </c>
      <c r="L477" s="126">
        <v>581</v>
      </c>
      <c r="M477" s="129" t="s">
        <v>2579</v>
      </c>
      <c r="N477" s="131">
        <v>1559816.7428129099</v>
      </c>
      <c r="O477" s="131">
        <v>718434.78260869603</v>
      </c>
      <c r="P477" s="124">
        <v>2278000</v>
      </c>
      <c r="Q477" s="132">
        <f t="shared" si="49"/>
        <v>933965.21739130479</v>
      </c>
      <c r="R477" s="132">
        <f t="shared" si="51"/>
        <v>2493781.9602042148</v>
      </c>
      <c r="S477" s="133">
        <f t="shared" si="50"/>
        <v>2493700</v>
      </c>
      <c r="T477" s="133">
        <f t="shared" si="52"/>
        <v>99751.278408168597</v>
      </c>
      <c r="U477" s="133">
        <f t="shared" si="53"/>
        <v>2593533.2386123836</v>
      </c>
      <c r="V477" s="133">
        <f t="shared" si="54"/>
        <v>2593500</v>
      </c>
      <c r="W477" s="133">
        <f t="shared" si="55"/>
        <v>2593500</v>
      </c>
      <c r="X477" s="133"/>
      <c r="Y477" s="134" t="s">
        <v>10</v>
      </c>
      <c r="Z477" s="122" t="s">
        <v>2272</v>
      </c>
      <c r="AA477" s="122" t="s">
        <v>2472</v>
      </c>
      <c r="AB477" s="122" t="s">
        <v>2273</v>
      </c>
      <c r="AC477" s="123">
        <v>43294</v>
      </c>
    </row>
    <row r="478" spans="1:29" ht="49.5" x14ac:dyDescent="0.35">
      <c r="A478" s="124">
        <v>470</v>
      </c>
      <c r="B478" s="125" t="s">
        <v>810</v>
      </c>
      <c r="C478" s="126" t="s">
        <v>4591</v>
      </c>
      <c r="D478" s="127" t="s">
        <v>2577</v>
      </c>
      <c r="E478" s="128" t="s">
        <v>2603</v>
      </c>
      <c r="F478" s="129" t="s">
        <v>811</v>
      </c>
      <c r="G478" s="129" t="s">
        <v>811</v>
      </c>
      <c r="H478" s="130" t="s">
        <v>811</v>
      </c>
      <c r="I478" s="125" t="s">
        <v>2215</v>
      </c>
      <c r="J478" s="125" t="s">
        <v>9</v>
      </c>
      <c r="K478" s="125">
        <v>581</v>
      </c>
      <c r="L478" s="126">
        <v>581</v>
      </c>
      <c r="M478" s="129" t="s">
        <v>2579</v>
      </c>
      <c r="N478" s="131">
        <v>1559816.7428129099</v>
      </c>
      <c r="O478" s="131">
        <v>718434.78260869603</v>
      </c>
      <c r="P478" s="124">
        <v>2278000</v>
      </c>
      <c r="Q478" s="132">
        <f t="shared" si="49"/>
        <v>933965.21739130479</v>
      </c>
      <c r="R478" s="132">
        <f t="shared" si="51"/>
        <v>2493781.9602042148</v>
      </c>
      <c r="S478" s="133">
        <f t="shared" si="50"/>
        <v>2493700</v>
      </c>
      <c r="T478" s="133">
        <f t="shared" si="52"/>
        <v>99751.278408168597</v>
      </c>
      <c r="U478" s="133">
        <f t="shared" si="53"/>
        <v>2593533.2386123836</v>
      </c>
      <c r="V478" s="133">
        <f t="shared" si="54"/>
        <v>2593500</v>
      </c>
      <c r="W478" s="133">
        <f t="shared" si="55"/>
        <v>2593500</v>
      </c>
      <c r="X478" s="133"/>
      <c r="Y478" s="134" t="s">
        <v>10</v>
      </c>
      <c r="Z478" s="122" t="s">
        <v>2272</v>
      </c>
      <c r="AA478" s="122" t="s">
        <v>2472</v>
      </c>
      <c r="AB478" s="122" t="s">
        <v>2273</v>
      </c>
      <c r="AC478" s="123">
        <v>43294</v>
      </c>
    </row>
    <row r="479" spans="1:29" ht="49.5" x14ac:dyDescent="0.35">
      <c r="A479" s="124">
        <v>471</v>
      </c>
      <c r="B479" s="125" t="s">
        <v>812</v>
      </c>
      <c r="C479" s="126" t="s">
        <v>4592</v>
      </c>
      <c r="D479" s="127" t="s">
        <v>2577</v>
      </c>
      <c r="E479" s="128" t="s">
        <v>2605</v>
      </c>
      <c r="F479" s="129" t="s">
        <v>813</v>
      </c>
      <c r="G479" s="129" t="s">
        <v>813</v>
      </c>
      <c r="H479" s="130" t="s">
        <v>813</v>
      </c>
      <c r="I479" s="125" t="s">
        <v>2215</v>
      </c>
      <c r="J479" s="125" t="s">
        <v>9</v>
      </c>
      <c r="K479" s="125">
        <v>581</v>
      </c>
      <c r="L479" s="126">
        <v>581</v>
      </c>
      <c r="M479" s="129" t="s">
        <v>2579</v>
      </c>
      <c r="N479" s="131">
        <v>1559816.7428129099</v>
      </c>
      <c r="O479" s="131">
        <v>718434.78260869603</v>
      </c>
      <c r="P479" s="124">
        <v>2278000</v>
      </c>
      <c r="Q479" s="132">
        <f t="shared" si="49"/>
        <v>933965.21739130479</v>
      </c>
      <c r="R479" s="132">
        <f t="shared" si="51"/>
        <v>2493781.9602042148</v>
      </c>
      <c r="S479" s="133">
        <f t="shared" si="50"/>
        <v>2493700</v>
      </c>
      <c r="T479" s="133">
        <f t="shared" si="52"/>
        <v>99751.278408168597</v>
      </c>
      <c r="U479" s="133">
        <f t="shared" si="53"/>
        <v>2593533.2386123836</v>
      </c>
      <c r="V479" s="133">
        <f t="shared" si="54"/>
        <v>2593500</v>
      </c>
      <c r="W479" s="133">
        <f t="shared" si="55"/>
        <v>2593500</v>
      </c>
      <c r="X479" s="133"/>
      <c r="Y479" s="134" t="s">
        <v>10</v>
      </c>
      <c r="Z479" s="122" t="s">
        <v>2272</v>
      </c>
      <c r="AA479" s="122" t="s">
        <v>2472</v>
      </c>
      <c r="AB479" s="122" t="s">
        <v>2273</v>
      </c>
      <c r="AC479" s="123">
        <v>43294</v>
      </c>
    </row>
    <row r="480" spans="1:29" ht="49.5" x14ac:dyDescent="0.35">
      <c r="A480" s="124">
        <v>472</v>
      </c>
      <c r="B480" s="125" t="s">
        <v>814</v>
      </c>
      <c r="C480" s="126" t="s">
        <v>4593</v>
      </c>
      <c r="D480" s="127" t="s">
        <v>2577</v>
      </c>
      <c r="E480" s="128" t="s">
        <v>2607</v>
      </c>
      <c r="F480" s="129" t="s">
        <v>815</v>
      </c>
      <c r="G480" s="129" t="s">
        <v>815</v>
      </c>
      <c r="H480" s="130" t="s">
        <v>815</v>
      </c>
      <c r="I480" s="125" t="s">
        <v>2215</v>
      </c>
      <c r="J480" s="125" t="s">
        <v>9</v>
      </c>
      <c r="K480" s="125">
        <v>581</v>
      </c>
      <c r="L480" s="126">
        <v>581</v>
      </c>
      <c r="M480" s="129" t="s">
        <v>2579</v>
      </c>
      <c r="N480" s="131">
        <v>1559816.7428129099</v>
      </c>
      <c r="O480" s="131">
        <v>718434.78260869603</v>
      </c>
      <c r="P480" s="124">
        <v>2278000</v>
      </c>
      <c r="Q480" s="132">
        <f t="shared" si="49"/>
        <v>933965.21739130479</v>
      </c>
      <c r="R480" s="132">
        <f t="shared" si="51"/>
        <v>2493781.9602042148</v>
      </c>
      <c r="S480" s="133">
        <f t="shared" si="50"/>
        <v>2493700</v>
      </c>
      <c r="T480" s="133">
        <f t="shared" si="52"/>
        <v>99751.278408168597</v>
      </c>
      <c r="U480" s="133">
        <f t="shared" si="53"/>
        <v>2593533.2386123836</v>
      </c>
      <c r="V480" s="133">
        <f t="shared" si="54"/>
        <v>2593500</v>
      </c>
      <c r="W480" s="133">
        <f t="shared" si="55"/>
        <v>2593500</v>
      </c>
      <c r="X480" s="133"/>
      <c r="Y480" s="134" t="s">
        <v>10</v>
      </c>
      <c r="Z480" s="122" t="s">
        <v>2261</v>
      </c>
      <c r="AA480" s="122" t="s">
        <v>2472</v>
      </c>
      <c r="AB480" s="122" t="s">
        <v>2262</v>
      </c>
      <c r="AC480" s="123">
        <v>43294</v>
      </c>
    </row>
    <row r="481" spans="1:29" ht="49.5" x14ac:dyDescent="0.35">
      <c r="A481" s="124">
        <v>473</v>
      </c>
      <c r="B481" s="125" t="s">
        <v>816</v>
      </c>
      <c r="C481" s="126" t="s">
        <v>4594</v>
      </c>
      <c r="D481" s="127" t="s">
        <v>2577</v>
      </c>
      <c r="E481" s="128" t="s">
        <v>2609</v>
      </c>
      <c r="F481" s="129" t="s">
        <v>817</v>
      </c>
      <c r="G481" s="129" t="s">
        <v>817</v>
      </c>
      <c r="H481" s="130" t="s">
        <v>817</v>
      </c>
      <c r="I481" s="125" t="s">
        <v>2215</v>
      </c>
      <c r="J481" s="125" t="s">
        <v>9</v>
      </c>
      <c r="K481" s="125">
        <v>581</v>
      </c>
      <c r="L481" s="126">
        <v>581</v>
      </c>
      <c r="M481" s="129" t="s">
        <v>2579</v>
      </c>
      <c r="N481" s="131">
        <v>1559816.7428129099</v>
      </c>
      <c r="O481" s="131">
        <v>718434.78260869603</v>
      </c>
      <c r="P481" s="124">
        <v>2278000</v>
      </c>
      <c r="Q481" s="132">
        <f t="shared" si="49"/>
        <v>933965.21739130479</v>
      </c>
      <c r="R481" s="132">
        <f t="shared" si="51"/>
        <v>2493781.9602042148</v>
      </c>
      <c r="S481" s="133">
        <f t="shared" si="50"/>
        <v>2493700</v>
      </c>
      <c r="T481" s="133">
        <f t="shared" si="52"/>
        <v>99751.278408168597</v>
      </c>
      <c r="U481" s="133">
        <f t="shared" si="53"/>
        <v>2593533.2386123836</v>
      </c>
      <c r="V481" s="133">
        <f t="shared" si="54"/>
        <v>2593500</v>
      </c>
      <c r="W481" s="133">
        <f t="shared" si="55"/>
        <v>2593500</v>
      </c>
      <c r="X481" s="133"/>
      <c r="Y481" s="134" t="s">
        <v>10</v>
      </c>
      <c r="Z481" s="122" t="s">
        <v>2261</v>
      </c>
      <c r="AA481" s="122" t="s">
        <v>2472</v>
      </c>
      <c r="AB481" s="122" t="s">
        <v>2262</v>
      </c>
      <c r="AC481" s="123">
        <v>43294</v>
      </c>
    </row>
    <row r="482" spans="1:29" ht="49.5" x14ac:dyDescent="0.35">
      <c r="A482" s="124">
        <v>474</v>
      </c>
      <c r="B482" s="125" t="s">
        <v>818</v>
      </c>
      <c r="C482" s="126" t="s">
        <v>4595</v>
      </c>
      <c r="D482" s="127" t="s">
        <v>2577</v>
      </c>
      <c r="E482" s="128" t="s">
        <v>2611</v>
      </c>
      <c r="F482" s="129" t="s">
        <v>819</v>
      </c>
      <c r="G482" s="129" t="s">
        <v>819</v>
      </c>
      <c r="H482" s="130" t="s">
        <v>2612</v>
      </c>
      <c r="I482" s="125" t="s">
        <v>2215</v>
      </c>
      <c r="J482" s="125" t="s">
        <v>9</v>
      </c>
      <c r="K482" s="125">
        <v>581</v>
      </c>
      <c r="L482" s="126">
        <v>581</v>
      </c>
      <c r="M482" s="129" t="s">
        <v>2579</v>
      </c>
      <c r="N482" s="131">
        <v>1559816.7428129099</v>
      </c>
      <c r="O482" s="131">
        <v>718434.78260869603</v>
      </c>
      <c r="P482" s="124">
        <v>2278000</v>
      </c>
      <c r="Q482" s="132">
        <f t="shared" si="49"/>
        <v>933965.21739130479</v>
      </c>
      <c r="R482" s="132">
        <f t="shared" si="51"/>
        <v>2493781.9602042148</v>
      </c>
      <c r="S482" s="133">
        <f t="shared" si="50"/>
        <v>2493700</v>
      </c>
      <c r="T482" s="133">
        <f t="shared" si="52"/>
        <v>99751.278408168597</v>
      </c>
      <c r="U482" s="133">
        <f t="shared" si="53"/>
        <v>2593533.2386123836</v>
      </c>
      <c r="V482" s="133">
        <f t="shared" si="54"/>
        <v>2593500</v>
      </c>
      <c r="W482" s="133">
        <f t="shared" si="55"/>
        <v>2593500</v>
      </c>
      <c r="X482" s="133"/>
      <c r="Y482" s="134" t="s">
        <v>10</v>
      </c>
      <c r="Z482" s="122" t="s">
        <v>2261</v>
      </c>
      <c r="AA482" s="122" t="s">
        <v>2472</v>
      </c>
      <c r="AB482" s="122" t="s">
        <v>2262</v>
      </c>
      <c r="AC482" s="123">
        <v>43294</v>
      </c>
    </row>
    <row r="483" spans="1:29" ht="49.5" x14ac:dyDescent="0.35">
      <c r="A483" s="124">
        <v>475</v>
      </c>
      <c r="B483" s="125" t="s">
        <v>820</v>
      </c>
      <c r="C483" s="126" t="s">
        <v>4596</v>
      </c>
      <c r="D483" s="127" t="s">
        <v>2577</v>
      </c>
      <c r="E483" s="128" t="s">
        <v>2614</v>
      </c>
      <c r="F483" s="129" t="s">
        <v>821</v>
      </c>
      <c r="G483" s="129" t="s">
        <v>821</v>
      </c>
      <c r="H483" s="130" t="s">
        <v>821</v>
      </c>
      <c r="I483" s="125" t="s">
        <v>2215</v>
      </c>
      <c r="J483" s="125" t="s">
        <v>9</v>
      </c>
      <c r="K483" s="125">
        <v>581</v>
      </c>
      <c r="L483" s="126">
        <v>581</v>
      </c>
      <c r="M483" s="129" t="s">
        <v>2579</v>
      </c>
      <c r="N483" s="131">
        <v>1559816.7428129099</v>
      </c>
      <c r="O483" s="131">
        <v>718434.78260869603</v>
      </c>
      <c r="P483" s="124">
        <v>2278000</v>
      </c>
      <c r="Q483" s="132">
        <f t="shared" si="49"/>
        <v>933965.21739130479</v>
      </c>
      <c r="R483" s="132">
        <f t="shared" si="51"/>
        <v>2493781.9602042148</v>
      </c>
      <c r="S483" s="133">
        <f t="shared" si="50"/>
        <v>2493700</v>
      </c>
      <c r="T483" s="133">
        <f t="shared" si="52"/>
        <v>99751.278408168597</v>
      </c>
      <c r="U483" s="133">
        <f t="shared" si="53"/>
        <v>2593533.2386123836</v>
      </c>
      <c r="V483" s="133">
        <f t="shared" si="54"/>
        <v>2593500</v>
      </c>
      <c r="W483" s="133">
        <f t="shared" si="55"/>
        <v>2593500</v>
      </c>
      <c r="X483" s="133"/>
      <c r="Y483" s="134" t="s">
        <v>10</v>
      </c>
      <c r="Z483" s="122" t="s">
        <v>2261</v>
      </c>
      <c r="AA483" s="122" t="s">
        <v>2472</v>
      </c>
      <c r="AB483" s="122" t="s">
        <v>2262</v>
      </c>
      <c r="AC483" s="123">
        <v>43294</v>
      </c>
    </row>
    <row r="484" spans="1:29" ht="49.5" x14ac:dyDescent="0.35">
      <c r="A484" s="124">
        <v>476</v>
      </c>
      <c r="B484" s="125" t="s">
        <v>822</v>
      </c>
      <c r="C484" s="126" t="s">
        <v>4597</v>
      </c>
      <c r="D484" s="127" t="s">
        <v>2577</v>
      </c>
      <c r="E484" s="128" t="s">
        <v>2616</v>
      </c>
      <c r="F484" s="129" t="s">
        <v>823</v>
      </c>
      <c r="G484" s="129" t="s">
        <v>823</v>
      </c>
      <c r="H484" s="130" t="s">
        <v>823</v>
      </c>
      <c r="I484" s="125" t="s">
        <v>2215</v>
      </c>
      <c r="J484" s="125" t="s">
        <v>9</v>
      </c>
      <c r="K484" s="125">
        <v>581</v>
      </c>
      <c r="L484" s="126">
        <v>581</v>
      </c>
      <c r="M484" s="129" t="s">
        <v>2579</v>
      </c>
      <c r="N484" s="131">
        <v>1559816.7428129099</v>
      </c>
      <c r="O484" s="131">
        <v>718434.78260869603</v>
      </c>
      <c r="P484" s="124">
        <v>2278000</v>
      </c>
      <c r="Q484" s="132">
        <f t="shared" si="49"/>
        <v>933965.21739130479</v>
      </c>
      <c r="R484" s="132">
        <f t="shared" si="51"/>
        <v>2493781.9602042148</v>
      </c>
      <c r="S484" s="133">
        <f t="shared" si="50"/>
        <v>2493700</v>
      </c>
      <c r="T484" s="133">
        <f t="shared" si="52"/>
        <v>99751.278408168597</v>
      </c>
      <c r="U484" s="133">
        <f t="shared" si="53"/>
        <v>2593533.2386123836</v>
      </c>
      <c r="V484" s="133">
        <f t="shared" si="54"/>
        <v>2593500</v>
      </c>
      <c r="W484" s="133">
        <f t="shared" si="55"/>
        <v>2593500</v>
      </c>
      <c r="X484" s="133"/>
      <c r="Y484" s="134" t="s">
        <v>10</v>
      </c>
      <c r="Z484" s="122" t="s">
        <v>2261</v>
      </c>
      <c r="AA484" s="122" t="s">
        <v>2472</v>
      </c>
      <c r="AB484" s="122" t="s">
        <v>2262</v>
      </c>
      <c r="AC484" s="123">
        <v>43294</v>
      </c>
    </row>
    <row r="485" spans="1:29" ht="49.5" x14ac:dyDescent="0.35">
      <c r="A485" s="124">
        <v>477</v>
      </c>
      <c r="B485" s="125" t="s">
        <v>824</v>
      </c>
      <c r="C485" s="126" t="s">
        <v>4598</v>
      </c>
      <c r="D485" s="127" t="s">
        <v>2577</v>
      </c>
      <c r="E485" s="128" t="s">
        <v>2618</v>
      </c>
      <c r="F485" s="129" t="s">
        <v>825</v>
      </c>
      <c r="G485" s="129" t="s">
        <v>825</v>
      </c>
      <c r="H485" s="130" t="s">
        <v>825</v>
      </c>
      <c r="I485" s="125" t="s">
        <v>2215</v>
      </c>
      <c r="J485" s="125" t="s">
        <v>9</v>
      </c>
      <c r="K485" s="125">
        <v>581</v>
      </c>
      <c r="L485" s="126">
        <v>581</v>
      </c>
      <c r="M485" s="129" t="s">
        <v>2579</v>
      </c>
      <c r="N485" s="131">
        <v>1559816.7428129099</v>
      </c>
      <c r="O485" s="131">
        <v>718434.78260869603</v>
      </c>
      <c r="P485" s="124">
        <v>2278000</v>
      </c>
      <c r="Q485" s="132">
        <f t="shared" si="49"/>
        <v>933965.21739130479</v>
      </c>
      <c r="R485" s="132">
        <f t="shared" si="51"/>
        <v>2493781.9602042148</v>
      </c>
      <c r="S485" s="133">
        <f t="shared" si="50"/>
        <v>2493700</v>
      </c>
      <c r="T485" s="133">
        <f t="shared" si="52"/>
        <v>99751.278408168597</v>
      </c>
      <c r="U485" s="133">
        <f t="shared" si="53"/>
        <v>2593533.2386123836</v>
      </c>
      <c r="V485" s="133">
        <f t="shared" si="54"/>
        <v>2593500</v>
      </c>
      <c r="W485" s="133">
        <f t="shared" si="55"/>
        <v>2593500</v>
      </c>
      <c r="X485" s="133"/>
      <c r="Y485" s="134" t="s">
        <v>10</v>
      </c>
      <c r="Z485" s="122" t="s">
        <v>2261</v>
      </c>
      <c r="AA485" s="122" t="s">
        <v>2472</v>
      </c>
      <c r="AB485" s="122" t="s">
        <v>2262</v>
      </c>
      <c r="AC485" s="123">
        <v>43294</v>
      </c>
    </row>
    <row r="486" spans="1:29" ht="49.5" x14ac:dyDescent="0.35">
      <c r="A486" s="124">
        <v>478</v>
      </c>
      <c r="B486" s="125" t="s">
        <v>826</v>
      </c>
      <c r="C486" s="126" t="s">
        <v>4599</v>
      </c>
      <c r="D486" s="127" t="s">
        <v>2577</v>
      </c>
      <c r="E486" s="128" t="s">
        <v>2620</v>
      </c>
      <c r="F486" s="129" t="s">
        <v>827</v>
      </c>
      <c r="G486" s="129" t="s">
        <v>827</v>
      </c>
      <c r="H486" s="130" t="s">
        <v>827</v>
      </c>
      <c r="I486" s="125" t="s">
        <v>2215</v>
      </c>
      <c r="J486" s="125" t="s">
        <v>9</v>
      </c>
      <c r="K486" s="125">
        <v>581</v>
      </c>
      <c r="L486" s="126">
        <v>581</v>
      </c>
      <c r="M486" s="129" t="s">
        <v>2579</v>
      </c>
      <c r="N486" s="131">
        <v>1559816.7428129099</v>
      </c>
      <c r="O486" s="131">
        <v>718434.78260869603</v>
      </c>
      <c r="P486" s="124">
        <v>2278000</v>
      </c>
      <c r="Q486" s="132">
        <f t="shared" si="49"/>
        <v>933965.21739130479</v>
      </c>
      <c r="R486" s="132">
        <f t="shared" si="51"/>
        <v>2493781.9602042148</v>
      </c>
      <c r="S486" s="133">
        <f t="shared" si="50"/>
        <v>2493700</v>
      </c>
      <c r="T486" s="133">
        <f t="shared" si="52"/>
        <v>99751.278408168597</v>
      </c>
      <c r="U486" s="133">
        <f t="shared" si="53"/>
        <v>2593533.2386123836</v>
      </c>
      <c r="V486" s="133">
        <f t="shared" si="54"/>
        <v>2593500</v>
      </c>
      <c r="W486" s="133">
        <f t="shared" si="55"/>
        <v>2593500</v>
      </c>
      <c r="X486" s="133"/>
      <c r="Y486" s="134" t="s">
        <v>10</v>
      </c>
      <c r="Z486" s="122" t="s">
        <v>2261</v>
      </c>
      <c r="AA486" s="122" t="s">
        <v>2472</v>
      </c>
      <c r="AB486" s="122" t="s">
        <v>2262</v>
      </c>
      <c r="AC486" s="123">
        <v>43294</v>
      </c>
    </row>
    <row r="487" spans="1:29" ht="49.5" x14ac:dyDescent="0.35">
      <c r="A487" s="124">
        <v>479</v>
      </c>
      <c r="B487" s="125" t="s">
        <v>1408</v>
      </c>
      <c r="C487" s="126" t="s">
        <v>4600</v>
      </c>
      <c r="D487" s="127" t="s">
        <v>2577</v>
      </c>
      <c r="E487" s="128" t="s">
        <v>2622</v>
      </c>
      <c r="F487" s="129" t="s">
        <v>1409</v>
      </c>
      <c r="G487" s="129" t="s">
        <v>1409</v>
      </c>
      <c r="H487" s="130" t="s">
        <v>1409</v>
      </c>
      <c r="I487" s="125" t="s">
        <v>2234</v>
      </c>
      <c r="J487" s="125" t="s">
        <v>9</v>
      </c>
      <c r="K487" s="125">
        <v>581</v>
      </c>
      <c r="L487" s="126">
        <v>581</v>
      </c>
      <c r="M487" s="129" t="s">
        <v>2579</v>
      </c>
      <c r="N487" s="131">
        <v>1559816.7428129099</v>
      </c>
      <c r="O487" s="131">
        <v>718434.78260869603</v>
      </c>
      <c r="P487" s="124">
        <v>2278000</v>
      </c>
      <c r="Q487" s="132">
        <f t="shared" si="49"/>
        <v>933965.21739130479</v>
      </c>
      <c r="R487" s="132">
        <f t="shared" si="51"/>
        <v>2493781.9602042148</v>
      </c>
      <c r="S487" s="133">
        <f t="shared" si="50"/>
        <v>2493700</v>
      </c>
      <c r="T487" s="133">
        <f t="shared" si="52"/>
        <v>99751.278408168597</v>
      </c>
      <c r="U487" s="133">
        <f t="shared" si="53"/>
        <v>2593533.2386123836</v>
      </c>
      <c r="V487" s="133">
        <f t="shared" si="54"/>
        <v>2593500</v>
      </c>
      <c r="W487" s="133">
        <f t="shared" si="55"/>
        <v>2593500</v>
      </c>
      <c r="X487" s="133"/>
      <c r="Y487" s="134" t="s">
        <v>10</v>
      </c>
      <c r="Z487" s="122" t="s">
        <v>2261</v>
      </c>
      <c r="AA487" s="122" t="s">
        <v>2472</v>
      </c>
      <c r="AB487" s="122" t="s">
        <v>2262</v>
      </c>
      <c r="AC487" s="123">
        <v>43294</v>
      </c>
    </row>
    <row r="488" spans="1:29" ht="49.5" x14ac:dyDescent="0.35">
      <c r="A488" s="124">
        <v>480</v>
      </c>
      <c r="B488" s="125" t="s">
        <v>1410</v>
      </c>
      <c r="C488" s="126" t="s">
        <v>4601</v>
      </c>
      <c r="D488" s="127" t="s">
        <v>2577</v>
      </c>
      <c r="E488" s="128" t="s">
        <v>2624</v>
      </c>
      <c r="F488" s="129" t="s">
        <v>1411</v>
      </c>
      <c r="G488" s="129" t="s">
        <v>1411</v>
      </c>
      <c r="H488" s="130" t="s">
        <v>1411</v>
      </c>
      <c r="I488" s="125" t="s">
        <v>2234</v>
      </c>
      <c r="J488" s="125" t="s">
        <v>9</v>
      </c>
      <c r="K488" s="125">
        <v>581</v>
      </c>
      <c r="L488" s="126">
        <v>581</v>
      </c>
      <c r="M488" s="129" t="s">
        <v>2579</v>
      </c>
      <c r="N488" s="131">
        <v>1559816.7428129099</v>
      </c>
      <c r="O488" s="131">
        <v>718434.78260869603</v>
      </c>
      <c r="P488" s="124">
        <v>2278000</v>
      </c>
      <c r="Q488" s="132">
        <f t="shared" si="49"/>
        <v>933965.21739130479</v>
      </c>
      <c r="R488" s="132">
        <f t="shared" si="51"/>
        <v>2493781.9602042148</v>
      </c>
      <c r="S488" s="133">
        <f t="shared" si="50"/>
        <v>2493700</v>
      </c>
      <c r="T488" s="133">
        <f t="shared" si="52"/>
        <v>99751.278408168597</v>
      </c>
      <c r="U488" s="133">
        <f t="shared" si="53"/>
        <v>2593533.2386123836</v>
      </c>
      <c r="V488" s="133">
        <f t="shared" si="54"/>
        <v>2593500</v>
      </c>
      <c r="W488" s="133">
        <f t="shared" si="55"/>
        <v>2593500</v>
      </c>
      <c r="X488" s="133"/>
      <c r="Y488" s="134" t="s">
        <v>10</v>
      </c>
      <c r="Z488" s="122" t="s">
        <v>2261</v>
      </c>
      <c r="AA488" s="122" t="s">
        <v>2472</v>
      </c>
      <c r="AB488" s="122" t="s">
        <v>2273</v>
      </c>
      <c r="AC488" s="123">
        <v>43294</v>
      </c>
    </row>
    <row r="489" spans="1:29" ht="49.5" x14ac:dyDescent="0.35">
      <c r="A489" s="124">
        <v>481</v>
      </c>
      <c r="B489" s="125" t="s">
        <v>1412</v>
      </c>
      <c r="C489" s="126" t="s">
        <v>4602</v>
      </c>
      <c r="D489" s="127" t="s">
        <v>2577</v>
      </c>
      <c r="E489" s="128" t="s">
        <v>2626</v>
      </c>
      <c r="F489" s="129" t="s">
        <v>1413</v>
      </c>
      <c r="G489" s="129" t="s">
        <v>1413</v>
      </c>
      <c r="H489" s="130" t="s">
        <v>1413</v>
      </c>
      <c r="I489" s="125" t="s">
        <v>2234</v>
      </c>
      <c r="J489" s="125" t="s">
        <v>9</v>
      </c>
      <c r="K489" s="125">
        <v>581</v>
      </c>
      <c r="L489" s="126">
        <v>581</v>
      </c>
      <c r="M489" s="129" t="s">
        <v>2579</v>
      </c>
      <c r="N489" s="131">
        <v>1559816.7428129099</v>
      </c>
      <c r="O489" s="131">
        <v>718434.78260869603</v>
      </c>
      <c r="P489" s="124">
        <v>2278000</v>
      </c>
      <c r="Q489" s="132">
        <f t="shared" si="49"/>
        <v>933965.21739130479</v>
      </c>
      <c r="R489" s="132">
        <f t="shared" si="51"/>
        <v>2493781.9602042148</v>
      </c>
      <c r="S489" s="133">
        <f t="shared" si="50"/>
        <v>2493700</v>
      </c>
      <c r="T489" s="133">
        <f t="shared" si="52"/>
        <v>99751.278408168597</v>
      </c>
      <c r="U489" s="133">
        <f t="shared" si="53"/>
        <v>2593533.2386123836</v>
      </c>
      <c r="V489" s="133">
        <f t="shared" si="54"/>
        <v>2593500</v>
      </c>
      <c r="W489" s="133">
        <f t="shared" si="55"/>
        <v>2593500</v>
      </c>
      <c r="X489" s="133"/>
      <c r="Y489" s="134" t="s">
        <v>10</v>
      </c>
      <c r="Z489" s="122" t="s">
        <v>2261</v>
      </c>
      <c r="AA489" s="122" t="s">
        <v>2472</v>
      </c>
      <c r="AB489" s="122" t="s">
        <v>2273</v>
      </c>
      <c r="AC489" s="123">
        <v>43294</v>
      </c>
    </row>
    <row r="490" spans="1:29" ht="49.5" x14ac:dyDescent="0.35">
      <c r="A490" s="124">
        <v>482</v>
      </c>
      <c r="B490" s="125" t="s">
        <v>828</v>
      </c>
      <c r="C490" s="126" t="s">
        <v>4603</v>
      </c>
      <c r="D490" s="127" t="s">
        <v>2577</v>
      </c>
      <c r="E490" s="128" t="s">
        <v>2628</v>
      </c>
      <c r="F490" s="129" t="s">
        <v>829</v>
      </c>
      <c r="G490" s="129" t="s">
        <v>829</v>
      </c>
      <c r="H490" s="130" t="s">
        <v>829</v>
      </c>
      <c r="I490" s="125" t="s">
        <v>2234</v>
      </c>
      <c r="J490" s="125" t="s">
        <v>9</v>
      </c>
      <c r="K490" s="125">
        <v>581</v>
      </c>
      <c r="L490" s="126">
        <v>581</v>
      </c>
      <c r="M490" s="129" t="s">
        <v>2579</v>
      </c>
      <c r="N490" s="131">
        <v>1559816.7428129099</v>
      </c>
      <c r="O490" s="131">
        <v>718434.78260869603</v>
      </c>
      <c r="P490" s="124">
        <v>2278000</v>
      </c>
      <c r="Q490" s="132">
        <f t="shared" si="49"/>
        <v>933965.21739130479</v>
      </c>
      <c r="R490" s="132">
        <f t="shared" si="51"/>
        <v>2493781.9602042148</v>
      </c>
      <c r="S490" s="133">
        <f t="shared" si="50"/>
        <v>2493700</v>
      </c>
      <c r="T490" s="133">
        <f t="shared" si="52"/>
        <v>99751.278408168597</v>
      </c>
      <c r="U490" s="133">
        <f t="shared" si="53"/>
        <v>2593533.2386123836</v>
      </c>
      <c r="V490" s="133">
        <f t="shared" si="54"/>
        <v>2593500</v>
      </c>
      <c r="W490" s="133">
        <f t="shared" si="55"/>
        <v>2593500</v>
      </c>
      <c r="X490" s="133"/>
      <c r="Y490" s="134" t="s">
        <v>10</v>
      </c>
      <c r="Z490" s="122" t="s">
        <v>2261</v>
      </c>
      <c r="AA490" s="122" t="s">
        <v>2472</v>
      </c>
      <c r="AB490" s="122" t="s">
        <v>2273</v>
      </c>
      <c r="AC490" s="123">
        <v>43294</v>
      </c>
    </row>
    <row r="491" spans="1:29" ht="49.5" x14ac:dyDescent="0.35">
      <c r="A491" s="124">
        <v>483</v>
      </c>
      <c r="B491" s="125" t="s">
        <v>830</v>
      </c>
      <c r="C491" s="126" t="s">
        <v>4604</v>
      </c>
      <c r="D491" s="127" t="s">
        <v>2577</v>
      </c>
      <c r="E491" s="128" t="s">
        <v>2630</v>
      </c>
      <c r="F491" s="129" t="s">
        <v>831</v>
      </c>
      <c r="G491" s="129" t="s">
        <v>831</v>
      </c>
      <c r="H491" s="130" t="s">
        <v>831</v>
      </c>
      <c r="I491" s="125" t="s">
        <v>2215</v>
      </c>
      <c r="J491" s="125" t="s">
        <v>9</v>
      </c>
      <c r="K491" s="125">
        <v>581</v>
      </c>
      <c r="L491" s="126">
        <v>581</v>
      </c>
      <c r="M491" s="129" t="s">
        <v>2579</v>
      </c>
      <c r="N491" s="131">
        <v>1559816.7428129099</v>
      </c>
      <c r="O491" s="131">
        <v>718434.78260869603</v>
      </c>
      <c r="P491" s="124">
        <v>2278000</v>
      </c>
      <c r="Q491" s="132">
        <f t="shared" si="49"/>
        <v>933965.21739130479</v>
      </c>
      <c r="R491" s="132">
        <f t="shared" si="51"/>
        <v>2493781.9602042148</v>
      </c>
      <c r="S491" s="133">
        <f t="shared" si="50"/>
        <v>2493700</v>
      </c>
      <c r="T491" s="133">
        <f t="shared" si="52"/>
        <v>99751.278408168597</v>
      </c>
      <c r="U491" s="133">
        <f t="shared" si="53"/>
        <v>2593533.2386123836</v>
      </c>
      <c r="V491" s="133">
        <f t="shared" si="54"/>
        <v>2593500</v>
      </c>
      <c r="W491" s="133">
        <f t="shared" si="55"/>
        <v>2593500</v>
      </c>
      <c r="X491" s="133"/>
      <c r="Y491" s="134" t="s">
        <v>10</v>
      </c>
      <c r="Z491" s="122" t="s">
        <v>2261</v>
      </c>
      <c r="AA491" s="122" t="s">
        <v>2472</v>
      </c>
      <c r="AB491" s="122" t="s">
        <v>2262</v>
      </c>
      <c r="AC491" s="123">
        <v>43294</v>
      </c>
    </row>
    <row r="492" spans="1:29" ht="49.5" x14ac:dyDescent="0.35">
      <c r="A492" s="124">
        <v>484</v>
      </c>
      <c r="B492" s="125" t="s">
        <v>832</v>
      </c>
      <c r="C492" s="126" t="s">
        <v>4605</v>
      </c>
      <c r="D492" s="127" t="s">
        <v>2577</v>
      </c>
      <c r="E492" s="128" t="s">
        <v>2632</v>
      </c>
      <c r="F492" s="129" t="s">
        <v>833</v>
      </c>
      <c r="G492" s="129" t="s">
        <v>833</v>
      </c>
      <c r="H492" s="130" t="s">
        <v>833</v>
      </c>
      <c r="I492" s="125" t="s">
        <v>2215</v>
      </c>
      <c r="J492" s="125" t="s">
        <v>9</v>
      </c>
      <c r="K492" s="125">
        <v>581</v>
      </c>
      <c r="L492" s="126">
        <v>581</v>
      </c>
      <c r="M492" s="129" t="s">
        <v>2579</v>
      </c>
      <c r="N492" s="131">
        <v>1559816.7428129099</v>
      </c>
      <c r="O492" s="131">
        <v>718434.78260869603</v>
      </c>
      <c r="P492" s="124">
        <v>2278000</v>
      </c>
      <c r="Q492" s="132">
        <f t="shared" si="49"/>
        <v>933965.21739130479</v>
      </c>
      <c r="R492" s="132">
        <f t="shared" si="51"/>
        <v>2493781.9602042148</v>
      </c>
      <c r="S492" s="133">
        <f t="shared" si="50"/>
        <v>2493700</v>
      </c>
      <c r="T492" s="133">
        <f t="shared" si="52"/>
        <v>99751.278408168597</v>
      </c>
      <c r="U492" s="133">
        <f t="shared" si="53"/>
        <v>2593533.2386123836</v>
      </c>
      <c r="V492" s="133">
        <f t="shared" si="54"/>
        <v>2593500</v>
      </c>
      <c r="W492" s="133">
        <f t="shared" si="55"/>
        <v>2593500</v>
      </c>
      <c r="X492" s="133"/>
      <c r="Y492" s="134" t="s">
        <v>10</v>
      </c>
      <c r="Z492" s="122" t="s">
        <v>2261</v>
      </c>
      <c r="AA492" s="122" t="s">
        <v>2472</v>
      </c>
      <c r="AB492" s="122" t="s">
        <v>2262</v>
      </c>
      <c r="AC492" s="123">
        <v>43294</v>
      </c>
    </row>
    <row r="493" spans="1:29" ht="49.5" x14ac:dyDescent="0.35">
      <c r="A493" s="124">
        <v>485</v>
      </c>
      <c r="B493" s="125" t="s">
        <v>834</v>
      </c>
      <c r="C493" s="126" t="s">
        <v>4606</v>
      </c>
      <c r="D493" s="127" t="s">
        <v>2577</v>
      </c>
      <c r="E493" s="128" t="s">
        <v>2634</v>
      </c>
      <c r="F493" s="129" t="s">
        <v>835</v>
      </c>
      <c r="G493" s="129" t="s">
        <v>835</v>
      </c>
      <c r="H493" s="130" t="s">
        <v>835</v>
      </c>
      <c r="I493" s="125" t="s">
        <v>2215</v>
      </c>
      <c r="J493" s="125" t="s">
        <v>9</v>
      </c>
      <c r="K493" s="125">
        <v>581</v>
      </c>
      <c r="L493" s="126">
        <v>581</v>
      </c>
      <c r="M493" s="129" t="s">
        <v>2579</v>
      </c>
      <c r="N493" s="131">
        <v>1559816.7428129099</v>
      </c>
      <c r="O493" s="131">
        <v>718434.78260869603</v>
      </c>
      <c r="P493" s="124">
        <v>2278000</v>
      </c>
      <c r="Q493" s="132">
        <f t="shared" si="49"/>
        <v>933965.21739130479</v>
      </c>
      <c r="R493" s="132">
        <f t="shared" si="51"/>
        <v>2493781.9602042148</v>
      </c>
      <c r="S493" s="133">
        <f t="shared" si="50"/>
        <v>2493700</v>
      </c>
      <c r="T493" s="133">
        <f t="shared" si="52"/>
        <v>99751.278408168597</v>
      </c>
      <c r="U493" s="133">
        <f t="shared" si="53"/>
        <v>2593533.2386123836</v>
      </c>
      <c r="V493" s="133">
        <f t="shared" si="54"/>
        <v>2593500</v>
      </c>
      <c r="W493" s="133">
        <f t="shared" si="55"/>
        <v>2593500</v>
      </c>
      <c r="X493" s="133"/>
      <c r="Y493" s="134" t="s">
        <v>10</v>
      </c>
      <c r="Z493" s="122" t="s">
        <v>2635</v>
      </c>
      <c r="AA493" s="122" t="s">
        <v>2472</v>
      </c>
      <c r="AB493" s="122" t="s">
        <v>2368</v>
      </c>
      <c r="AC493" s="123">
        <v>43294</v>
      </c>
    </row>
    <row r="494" spans="1:29" ht="49.5" x14ac:dyDescent="0.35">
      <c r="A494" s="124">
        <v>486</v>
      </c>
      <c r="B494" s="125" t="s">
        <v>836</v>
      </c>
      <c r="C494" s="126" t="s">
        <v>4607</v>
      </c>
      <c r="D494" s="127" t="s">
        <v>2577</v>
      </c>
      <c r="E494" s="128" t="s">
        <v>2637</v>
      </c>
      <c r="F494" s="129" t="s">
        <v>837</v>
      </c>
      <c r="G494" s="129" t="s">
        <v>837</v>
      </c>
      <c r="H494" s="130" t="s">
        <v>837</v>
      </c>
      <c r="I494" s="125" t="s">
        <v>2215</v>
      </c>
      <c r="J494" s="125" t="s">
        <v>14</v>
      </c>
      <c r="K494" s="125">
        <v>581</v>
      </c>
      <c r="L494" s="126">
        <v>581</v>
      </c>
      <c r="M494" s="129" t="s">
        <v>2579</v>
      </c>
      <c r="N494" s="131">
        <v>1559816.7428129099</v>
      </c>
      <c r="O494" s="131">
        <v>718434.78260869603</v>
      </c>
      <c r="P494" s="124">
        <v>2278000</v>
      </c>
      <c r="Q494" s="132">
        <f t="shared" si="49"/>
        <v>933965.21739130479</v>
      </c>
      <c r="R494" s="132">
        <f t="shared" si="51"/>
        <v>2493781.9602042148</v>
      </c>
      <c r="S494" s="133">
        <f t="shared" si="50"/>
        <v>2493700</v>
      </c>
      <c r="T494" s="133">
        <f t="shared" si="52"/>
        <v>99751.278408168597</v>
      </c>
      <c r="U494" s="133">
        <f t="shared" si="53"/>
        <v>2593533.2386123836</v>
      </c>
      <c r="V494" s="133">
        <f t="shared" si="54"/>
        <v>2593500</v>
      </c>
      <c r="W494" s="133">
        <f t="shared" si="55"/>
        <v>2593500</v>
      </c>
      <c r="X494" s="133"/>
      <c r="Y494" s="134" t="s">
        <v>10</v>
      </c>
      <c r="Z494" s="122" t="s">
        <v>2320</v>
      </c>
      <c r="AA494" s="122" t="s">
        <v>2472</v>
      </c>
      <c r="AB494" s="122" t="s">
        <v>2226</v>
      </c>
      <c r="AC494" s="123">
        <v>43294</v>
      </c>
    </row>
    <row r="495" spans="1:29" ht="49.5" x14ac:dyDescent="0.35">
      <c r="A495" s="124">
        <v>487</v>
      </c>
      <c r="B495" s="125" t="s">
        <v>838</v>
      </c>
      <c r="C495" s="126" t="s">
        <v>4608</v>
      </c>
      <c r="D495" s="127" t="s">
        <v>2577</v>
      </c>
      <c r="E495" s="128" t="s">
        <v>2639</v>
      </c>
      <c r="F495" s="129" t="s">
        <v>839</v>
      </c>
      <c r="G495" s="129" t="s">
        <v>839</v>
      </c>
      <c r="H495" s="130" t="s">
        <v>839</v>
      </c>
      <c r="I495" s="125" t="s">
        <v>2215</v>
      </c>
      <c r="J495" s="125" t="s">
        <v>14</v>
      </c>
      <c r="K495" s="125">
        <v>581</v>
      </c>
      <c r="L495" s="126">
        <v>581</v>
      </c>
      <c r="M495" s="129" t="s">
        <v>2579</v>
      </c>
      <c r="N495" s="131">
        <v>1559816.7428129099</v>
      </c>
      <c r="O495" s="131">
        <v>718434.78260869603</v>
      </c>
      <c r="P495" s="124">
        <v>2278000</v>
      </c>
      <c r="Q495" s="132">
        <f t="shared" si="49"/>
        <v>933965.21739130479</v>
      </c>
      <c r="R495" s="132">
        <f t="shared" si="51"/>
        <v>2493781.9602042148</v>
      </c>
      <c r="S495" s="133">
        <f t="shared" si="50"/>
        <v>2493700</v>
      </c>
      <c r="T495" s="133">
        <f t="shared" si="52"/>
        <v>99751.278408168597</v>
      </c>
      <c r="U495" s="133">
        <f t="shared" si="53"/>
        <v>2593533.2386123836</v>
      </c>
      <c r="V495" s="133">
        <f t="shared" si="54"/>
        <v>2593500</v>
      </c>
      <c r="W495" s="133">
        <f t="shared" si="55"/>
        <v>2593500</v>
      </c>
      <c r="X495" s="133"/>
      <c r="Y495" s="134" t="s">
        <v>10</v>
      </c>
      <c r="Z495" s="122" t="s">
        <v>2320</v>
      </c>
      <c r="AA495" s="122" t="s">
        <v>2472</v>
      </c>
      <c r="AB495" s="122" t="s">
        <v>2218</v>
      </c>
      <c r="AC495" s="123">
        <v>43294</v>
      </c>
    </row>
    <row r="496" spans="1:29" ht="49.5" x14ac:dyDescent="0.35">
      <c r="A496" s="124">
        <v>488</v>
      </c>
      <c r="B496" s="125" t="s">
        <v>840</v>
      </c>
      <c r="C496" s="126" t="s">
        <v>4609</v>
      </c>
      <c r="D496" s="127" t="s">
        <v>2577</v>
      </c>
      <c r="E496" s="128" t="s">
        <v>2641</v>
      </c>
      <c r="F496" s="129" t="s">
        <v>841</v>
      </c>
      <c r="G496" s="129" t="s">
        <v>841</v>
      </c>
      <c r="H496" s="130" t="s">
        <v>841</v>
      </c>
      <c r="I496" s="125" t="s">
        <v>2281</v>
      </c>
      <c r="J496" s="125" t="s">
        <v>14</v>
      </c>
      <c r="K496" s="125">
        <v>581</v>
      </c>
      <c r="L496" s="126">
        <v>581</v>
      </c>
      <c r="M496" s="129" t="s">
        <v>2579</v>
      </c>
      <c r="N496" s="131">
        <v>1559816.7428129099</v>
      </c>
      <c r="O496" s="131">
        <v>718434.78260869603</v>
      </c>
      <c r="P496" s="124">
        <v>2278000</v>
      </c>
      <c r="Q496" s="132">
        <f t="shared" si="49"/>
        <v>933965.21739130479</v>
      </c>
      <c r="R496" s="132">
        <f t="shared" si="51"/>
        <v>2493781.9602042148</v>
      </c>
      <c r="S496" s="133">
        <f t="shared" si="50"/>
        <v>2493700</v>
      </c>
      <c r="T496" s="133">
        <f t="shared" si="52"/>
        <v>99751.278408168597</v>
      </c>
      <c r="U496" s="133">
        <f t="shared" si="53"/>
        <v>2593533.2386123836</v>
      </c>
      <c r="V496" s="133">
        <f t="shared" si="54"/>
        <v>2593500</v>
      </c>
      <c r="W496" s="133">
        <f t="shared" si="55"/>
        <v>2593500</v>
      </c>
      <c r="X496" s="133"/>
      <c r="Y496" s="134" t="s">
        <v>10</v>
      </c>
      <c r="Z496" s="122" t="s">
        <v>2320</v>
      </c>
      <c r="AA496" s="122" t="s">
        <v>2472</v>
      </c>
      <c r="AB496" s="122" t="s">
        <v>2218</v>
      </c>
      <c r="AC496" s="123">
        <v>43294</v>
      </c>
    </row>
    <row r="497" spans="1:29" ht="49.5" x14ac:dyDescent="0.35">
      <c r="A497" s="124">
        <v>489</v>
      </c>
      <c r="B497" s="125" t="s">
        <v>842</v>
      </c>
      <c r="C497" s="126" t="s">
        <v>4610</v>
      </c>
      <c r="D497" s="127" t="s">
        <v>2577</v>
      </c>
      <c r="E497" s="128" t="s">
        <v>2643</v>
      </c>
      <c r="F497" s="129" t="s">
        <v>843</v>
      </c>
      <c r="G497" s="129" t="s">
        <v>843</v>
      </c>
      <c r="H497" s="130" t="s">
        <v>843</v>
      </c>
      <c r="I497" s="125" t="s">
        <v>2234</v>
      </c>
      <c r="J497" s="125" t="s">
        <v>9</v>
      </c>
      <c r="K497" s="125">
        <v>581</v>
      </c>
      <c r="L497" s="126">
        <v>581</v>
      </c>
      <c r="M497" s="129" t="s">
        <v>2579</v>
      </c>
      <c r="N497" s="131">
        <v>1559816.7428129099</v>
      </c>
      <c r="O497" s="131">
        <v>718434.78260869603</v>
      </c>
      <c r="P497" s="124">
        <v>2278000</v>
      </c>
      <c r="Q497" s="132">
        <f t="shared" si="49"/>
        <v>933965.21739130479</v>
      </c>
      <c r="R497" s="132">
        <f t="shared" si="51"/>
        <v>2493781.9602042148</v>
      </c>
      <c r="S497" s="133">
        <f t="shared" si="50"/>
        <v>2493700</v>
      </c>
      <c r="T497" s="133">
        <f t="shared" si="52"/>
        <v>99751.278408168597</v>
      </c>
      <c r="U497" s="133">
        <f t="shared" si="53"/>
        <v>2593533.2386123836</v>
      </c>
      <c r="V497" s="133">
        <f t="shared" si="54"/>
        <v>2593500</v>
      </c>
      <c r="W497" s="133">
        <f t="shared" si="55"/>
        <v>2593500</v>
      </c>
      <c r="X497" s="133"/>
      <c r="Y497" s="134" t="s">
        <v>10</v>
      </c>
      <c r="Z497" s="122" t="s">
        <v>2320</v>
      </c>
      <c r="AA497" s="122" t="s">
        <v>2472</v>
      </c>
      <c r="AB497" s="122" t="s">
        <v>2218</v>
      </c>
      <c r="AC497" s="123">
        <v>43294</v>
      </c>
    </row>
    <row r="498" spans="1:29" ht="49.5" x14ac:dyDescent="0.35">
      <c r="A498" s="124">
        <v>490</v>
      </c>
      <c r="B498" s="125" t="s">
        <v>844</v>
      </c>
      <c r="C498" s="126" t="s">
        <v>4611</v>
      </c>
      <c r="D498" s="127" t="s">
        <v>2577</v>
      </c>
      <c r="E498" s="128" t="s">
        <v>2645</v>
      </c>
      <c r="F498" s="129" t="s">
        <v>845</v>
      </c>
      <c r="G498" s="129" t="s">
        <v>845</v>
      </c>
      <c r="H498" s="130" t="s">
        <v>845</v>
      </c>
      <c r="I498" s="125" t="s">
        <v>2215</v>
      </c>
      <c r="J498" s="125" t="s">
        <v>9</v>
      </c>
      <c r="K498" s="125">
        <v>581</v>
      </c>
      <c r="L498" s="126">
        <v>581</v>
      </c>
      <c r="M498" s="129" t="s">
        <v>2579</v>
      </c>
      <c r="N498" s="131">
        <v>1559816.7428129099</v>
      </c>
      <c r="O498" s="131">
        <v>718434.78260869603</v>
      </c>
      <c r="P498" s="124">
        <v>2278000</v>
      </c>
      <c r="Q498" s="132">
        <f t="shared" si="49"/>
        <v>933965.21739130479</v>
      </c>
      <c r="R498" s="132">
        <f t="shared" si="51"/>
        <v>2493781.9602042148</v>
      </c>
      <c r="S498" s="133">
        <f t="shared" si="50"/>
        <v>2493700</v>
      </c>
      <c r="T498" s="133">
        <f t="shared" si="52"/>
        <v>99751.278408168597</v>
      </c>
      <c r="U498" s="133">
        <f t="shared" si="53"/>
        <v>2593533.2386123836</v>
      </c>
      <c r="V498" s="133">
        <f t="shared" si="54"/>
        <v>2593500</v>
      </c>
      <c r="W498" s="133">
        <f t="shared" si="55"/>
        <v>2593500</v>
      </c>
      <c r="X498" s="133"/>
      <c r="Y498" s="134" t="s">
        <v>10</v>
      </c>
      <c r="Z498" s="122" t="s">
        <v>2320</v>
      </c>
      <c r="AA498" s="122" t="s">
        <v>2472</v>
      </c>
      <c r="AB498" s="122" t="s">
        <v>2218</v>
      </c>
      <c r="AC498" s="123">
        <v>43294</v>
      </c>
    </row>
    <row r="499" spans="1:29" ht="49.5" x14ac:dyDescent="0.35">
      <c r="A499" s="124">
        <v>491</v>
      </c>
      <c r="B499" s="125" t="s">
        <v>846</v>
      </c>
      <c r="C499" s="126" t="s">
        <v>4612</v>
      </c>
      <c r="D499" s="127" t="s">
        <v>2577</v>
      </c>
      <c r="E499" s="128" t="s">
        <v>2647</v>
      </c>
      <c r="F499" s="129" t="s">
        <v>847</v>
      </c>
      <c r="G499" s="129" t="s">
        <v>847</v>
      </c>
      <c r="H499" s="130" t="s">
        <v>847</v>
      </c>
      <c r="I499" s="125" t="s">
        <v>2215</v>
      </c>
      <c r="J499" s="125" t="s">
        <v>9</v>
      </c>
      <c r="K499" s="125">
        <v>581</v>
      </c>
      <c r="L499" s="126">
        <v>581</v>
      </c>
      <c r="M499" s="129" t="s">
        <v>2579</v>
      </c>
      <c r="N499" s="131">
        <v>1559816.7428129099</v>
      </c>
      <c r="O499" s="131">
        <v>718434.78260869603</v>
      </c>
      <c r="P499" s="124">
        <v>2278000</v>
      </c>
      <c r="Q499" s="132">
        <f t="shared" si="49"/>
        <v>933965.21739130479</v>
      </c>
      <c r="R499" s="132">
        <f t="shared" si="51"/>
        <v>2493781.9602042148</v>
      </c>
      <c r="S499" s="133">
        <f t="shared" si="50"/>
        <v>2493700</v>
      </c>
      <c r="T499" s="133">
        <f t="shared" si="52"/>
        <v>99751.278408168597</v>
      </c>
      <c r="U499" s="133">
        <f t="shared" si="53"/>
        <v>2593533.2386123836</v>
      </c>
      <c r="V499" s="133">
        <f t="shared" si="54"/>
        <v>2593500</v>
      </c>
      <c r="W499" s="133">
        <f t="shared" si="55"/>
        <v>2593500</v>
      </c>
      <c r="X499" s="133"/>
      <c r="Y499" s="134" t="s">
        <v>10</v>
      </c>
      <c r="Z499" s="122" t="s">
        <v>2320</v>
      </c>
      <c r="AA499" s="122" t="s">
        <v>2472</v>
      </c>
      <c r="AB499" s="122" t="s">
        <v>2226</v>
      </c>
      <c r="AC499" s="123">
        <v>43294</v>
      </c>
    </row>
    <row r="500" spans="1:29" ht="49.5" x14ac:dyDescent="0.35">
      <c r="A500" s="124">
        <v>492</v>
      </c>
      <c r="B500" s="125" t="s">
        <v>848</v>
      </c>
      <c r="C500" s="126" t="s">
        <v>4613</v>
      </c>
      <c r="D500" s="127" t="s">
        <v>2577</v>
      </c>
      <c r="E500" s="128" t="s">
        <v>2649</v>
      </c>
      <c r="F500" s="129" t="s">
        <v>849</v>
      </c>
      <c r="G500" s="129" t="s">
        <v>849</v>
      </c>
      <c r="H500" s="130" t="s">
        <v>849</v>
      </c>
      <c r="I500" s="125" t="s">
        <v>2215</v>
      </c>
      <c r="J500" s="125" t="s">
        <v>9</v>
      </c>
      <c r="K500" s="125">
        <v>581</v>
      </c>
      <c r="L500" s="126">
        <v>581</v>
      </c>
      <c r="M500" s="129" t="s">
        <v>2579</v>
      </c>
      <c r="N500" s="131">
        <v>1559816.7428129099</v>
      </c>
      <c r="O500" s="131">
        <v>718434.78260869603</v>
      </c>
      <c r="P500" s="124">
        <v>2278000</v>
      </c>
      <c r="Q500" s="132">
        <f t="shared" si="49"/>
        <v>933965.21739130479</v>
      </c>
      <c r="R500" s="132">
        <f t="shared" si="51"/>
        <v>2493781.9602042148</v>
      </c>
      <c r="S500" s="133">
        <f t="shared" si="50"/>
        <v>2493700</v>
      </c>
      <c r="T500" s="133">
        <f t="shared" si="52"/>
        <v>99751.278408168597</v>
      </c>
      <c r="U500" s="133">
        <f t="shared" si="53"/>
        <v>2593533.2386123836</v>
      </c>
      <c r="V500" s="133">
        <f t="shared" si="54"/>
        <v>2593500</v>
      </c>
      <c r="W500" s="133">
        <f t="shared" si="55"/>
        <v>2593500</v>
      </c>
      <c r="X500" s="133"/>
      <c r="Y500" s="134" t="s">
        <v>10</v>
      </c>
      <c r="Z500" s="122" t="s">
        <v>2320</v>
      </c>
      <c r="AA500" s="122" t="s">
        <v>2472</v>
      </c>
      <c r="AB500" s="122" t="s">
        <v>2226</v>
      </c>
      <c r="AC500" s="123">
        <v>43294</v>
      </c>
    </row>
    <row r="501" spans="1:29" ht="49.5" x14ac:dyDescent="0.35">
      <c r="A501" s="124">
        <v>493</v>
      </c>
      <c r="B501" s="125" t="s">
        <v>850</v>
      </c>
      <c r="C501" s="126" t="s">
        <v>4614</v>
      </c>
      <c r="D501" s="127" t="s">
        <v>2577</v>
      </c>
      <c r="E501" s="128" t="s">
        <v>2651</v>
      </c>
      <c r="F501" s="129" t="s">
        <v>851</v>
      </c>
      <c r="G501" s="129" t="s">
        <v>851</v>
      </c>
      <c r="H501" s="130" t="s">
        <v>851</v>
      </c>
      <c r="I501" s="125" t="s">
        <v>2215</v>
      </c>
      <c r="J501" s="125" t="s">
        <v>9</v>
      </c>
      <c r="K501" s="125">
        <v>581</v>
      </c>
      <c r="L501" s="126">
        <v>581</v>
      </c>
      <c r="M501" s="129" t="s">
        <v>2579</v>
      </c>
      <c r="N501" s="131">
        <v>1559816.7428129099</v>
      </c>
      <c r="O501" s="131">
        <v>718434.78260869603</v>
      </c>
      <c r="P501" s="124">
        <v>2278000</v>
      </c>
      <c r="Q501" s="132">
        <f t="shared" si="49"/>
        <v>933965.21739130479</v>
      </c>
      <c r="R501" s="132">
        <f t="shared" si="51"/>
        <v>2493781.9602042148</v>
      </c>
      <c r="S501" s="133">
        <f t="shared" si="50"/>
        <v>2493700</v>
      </c>
      <c r="T501" s="133">
        <f t="shared" si="52"/>
        <v>99751.278408168597</v>
      </c>
      <c r="U501" s="133">
        <f t="shared" si="53"/>
        <v>2593533.2386123836</v>
      </c>
      <c r="V501" s="133">
        <f t="shared" si="54"/>
        <v>2593500</v>
      </c>
      <c r="W501" s="133">
        <f t="shared" si="55"/>
        <v>2593500</v>
      </c>
      <c r="X501" s="133"/>
      <c r="Y501" s="134" t="s">
        <v>10</v>
      </c>
      <c r="Z501" s="122" t="s">
        <v>2320</v>
      </c>
      <c r="AA501" s="122" t="s">
        <v>2472</v>
      </c>
      <c r="AB501" s="122" t="s">
        <v>2218</v>
      </c>
      <c r="AC501" s="123">
        <v>43294</v>
      </c>
    </row>
    <row r="502" spans="1:29" ht="49.5" x14ac:dyDescent="0.35">
      <c r="A502" s="124">
        <v>494</v>
      </c>
      <c r="B502" s="125" t="s">
        <v>852</v>
      </c>
      <c r="C502" s="126" t="s">
        <v>4615</v>
      </c>
      <c r="D502" s="127" t="s">
        <v>2577</v>
      </c>
      <c r="E502" s="128" t="s">
        <v>2653</v>
      </c>
      <c r="F502" s="129" t="s">
        <v>853</v>
      </c>
      <c r="G502" s="129" t="s">
        <v>853</v>
      </c>
      <c r="H502" s="130" t="s">
        <v>853</v>
      </c>
      <c r="I502" s="125" t="s">
        <v>2215</v>
      </c>
      <c r="J502" s="125" t="s">
        <v>9</v>
      </c>
      <c r="K502" s="125">
        <v>581</v>
      </c>
      <c r="L502" s="126">
        <v>581</v>
      </c>
      <c r="M502" s="129" t="s">
        <v>2579</v>
      </c>
      <c r="N502" s="131">
        <v>1559816.7428129099</v>
      </c>
      <c r="O502" s="131">
        <v>718434.78260869603</v>
      </c>
      <c r="P502" s="124">
        <v>2278000</v>
      </c>
      <c r="Q502" s="132">
        <f t="shared" si="49"/>
        <v>933965.21739130479</v>
      </c>
      <c r="R502" s="132">
        <f t="shared" si="51"/>
        <v>2493781.9602042148</v>
      </c>
      <c r="S502" s="133">
        <f t="shared" si="50"/>
        <v>2493700</v>
      </c>
      <c r="T502" s="133">
        <f t="shared" si="52"/>
        <v>99751.278408168597</v>
      </c>
      <c r="U502" s="133">
        <f t="shared" si="53"/>
        <v>2593533.2386123836</v>
      </c>
      <c r="V502" s="133">
        <f t="shared" si="54"/>
        <v>2593500</v>
      </c>
      <c r="W502" s="133">
        <f t="shared" si="55"/>
        <v>2593500</v>
      </c>
      <c r="X502" s="133"/>
      <c r="Y502" s="134" t="s">
        <v>10</v>
      </c>
      <c r="Z502" s="122" t="s">
        <v>2320</v>
      </c>
      <c r="AA502" s="122" t="s">
        <v>2472</v>
      </c>
      <c r="AB502" s="122" t="s">
        <v>2226</v>
      </c>
      <c r="AC502" s="123">
        <v>43294</v>
      </c>
    </row>
    <row r="503" spans="1:29" ht="49.5" x14ac:dyDescent="0.35">
      <c r="A503" s="124">
        <v>495</v>
      </c>
      <c r="B503" s="125" t="s">
        <v>854</v>
      </c>
      <c r="C503" s="126" t="s">
        <v>4616</v>
      </c>
      <c r="D503" s="127" t="s">
        <v>2577</v>
      </c>
      <c r="E503" s="128" t="s">
        <v>2655</v>
      </c>
      <c r="F503" s="129" t="s">
        <v>855</v>
      </c>
      <c r="G503" s="129" t="s">
        <v>855</v>
      </c>
      <c r="H503" s="130" t="s">
        <v>855</v>
      </c>
      <c r="I503" s="125" t="s">
        <v>2215</v>
      </c>
      <c r="J503" s="125" t="s">
        <v>14</v>
      </c>
      <c r="K503" s="125">
        <v>581</v>
      </c>
      <c r="L503" s="126">
        <v>581</v>
      </c>
      <c r="M503" s="129" t="s">
        <v>2579</v>
      </c>
      <c r="N503" s="131">
        <v>1559816.7428129099</v>
      </c>
      <c r="O503" s="131">
        <v>718434.78260869603</v>
      </c>
      <c r="P503" s="124">
        <v>2278000</v>
      </c>
      <c r="Q503" s="132">
        <f t="shared" si="49"/>
        <v>933965.21739130479</v>
      </c>
      <c r="R503" s="132">
        <f t="shared" si="51"/>
        <v>2493781.9602042148</v>
      </c>
      <c r="S503" s="133">
        <f t="shared" si="50"/>
        <v>2493700</v>
      </c>
      <c r="T503" s="133">
        <f t="shared" si="52"/>
        <v>99751.278408168597</v>
      </c>
      <c r="U503" s="133">
        <f t="shared" si="53"/>
        <v>2593533.2386123836</v>
      </c>
      <c r="V503" s="133">
        <f t="shared" si="54"/>
        <v>2593500</v>
      </c>
      <c r="W503" s="133">
        <f t="shared" si="55"/>
        <v>2593500</v>
      </c>
      <c r="X503" s="133"/>
      <c r="Y503" s="134" t="s">
        <v>10</v>
      </c>
      <c r="Z503" s="122" t="s">
        <v>2320</v>
      </c>
      <c r="AA503" s="122" t="s">
        <v>2472</v>
      </c>
      <c r="AB503" s="122" t="s">
        <v>2226</v>
      </c>
      <c r="AC503" s="123">
        <v>43294</v>
      </c>
    </row>
    <row r="504" spans="1:29" ht="49.5" x14ac:dyDescent="0.35">
      <c r="A504" s="124">
        <v>496</v>
      </c>
      <c r="B504" s="125" t="s">
        <v>856</v>
      </c>
      <c r="C504" s="126" t="s">
        <v>4617</v>
      </c>
      <c r="D504" s="127" t="s">
        <v>2577</v>
      </c>
      <c r="E504" s="128" t="s">
        <v>2657</v>
      </c>
      <c r="F504" s="129" t="s">
        <v>857</v>
      </c>
      <c r="G504" s="129" t="s">
        <v>857</v>
      </c>
      <c r="H504" s="130" t="s">
        <v>857</v>
      </c>
      <c r="I504" s="125" t="s">
        <v>2215</v>
      </c>
      <c r="J504" s="125" t="s">
        <v>9</v>
      </c>
      <c r="K504" s="125">
        <v>581</v>
      </c>
      <c r="L504" s="126">
        <v>581</v>
      </c>
      <c r="M504" s="129" t="s">
        <v>2579</v>
      </c>
      <c r="N504" s="131">
        <v>1559816.7428129099</v>
      </c>
      <c r="O504" s="131">
        <v>718434.78260869603</v>
      </c>
      <c r="P504" s="124">
        <v>2278000</v>
      </c>
      <c r="Q504" s="132">
        <f t="shared" si="49"/>
        <v>933965.21739130479</v>
      </c>
      <c r="R504" s="132">
        <f t="shared" si="51"/>
        <v>2493781.9602042148</v>
      </c>
      <c r="S504" s="133">
        <f t="shared" si="50"/>
        <v>2493700</v>
      </c>
      <c r="T504" s="133">
        <f t="shared" si="52"/>
        <v>99751.278408168597</v>
      </c>
      <c r="U504" s="133">
        <f t="shared" si="53"/>
        <v>2593533.2386123836</v>
      </c>
      <c r="V504" s="133">
        <f t="shared" si="54"/>
        <v>2593500</v>
      </c>
      <c r="W504" s="133">
        <f t="shared" si="55"/>
        <v>2593500</v>
      </c>
      <c r="X504" s="133"/>
      <c r="Y504" s="134" t="s">
        <v>10</v>
      </c>
      <c r="Z504" s="122" t="s">
        <v>2356</v>
      </c>
      <c r="AA504" s="122" t="s">
        <v>2472</v>
      </c>
      <c r="AB504" s="122" t="s">
        <v>2368</v>
      </c>
      <c r="AC504" s="123">
        <v>43294</v>
      </c>
    </row>
    <row r="505" spans="1:29" x14ac:dyDescent="0.35">
      <c r="A505" s="124">
        <v>497</v>
      </c>
      <c r="B505" s="125" t="s">
        <v>858</v>
      </c>
      <c r="C505" s="126" t="s">
        <v>4618</v>
      </c>
      <c r="D505" s="127" t="s">
        <v>3537</v>
      </c>
      <c r="E505" s="128" t="s">
        <v>3538</v>
      </c>
      <c r="F505" s="129" t="s">
        <v>859</v>
      </c>
      <c r="G505" s="129" t="s">
        <v>859</v>
      </c>
      <c r="H505" s="130" t="s">
        <v>859</v>
      </c>
      <c r="I505" s="125" t="s">
        <v>2215</v>
      </c>
      <c r="J505" s="125" t="s">
        <v>14</v>
      </c>
      <c r="K505" s="125">
        <v>582</v>
      </c>
      <c r="L505" s="126">
        <v>582</v>
      </c>
      <c r="M505" s="129" t="s">
        <v>3539</v>
      </c>
      <c r="N505" s="131">
        <v>1518768.77698412</v>
      </c>
      <c r="O505" s="131">
        <v>914086.95652173902</v>
      </c>
      <c r="P505" s="124">
        <v>2433000</v>
      </c>
      <c r="Q505" s="132">
        <f t="shared" si="49"/>
        <v>1188313.0434782607</v>
      </c>
      <c r="R505" s="132">
        <f t="shared" si="51"/>
        <v>2707081.8204623805</v>
      </c>
      <c r="S505" s="133">
        <f t="shared" si="50"/>
        <v>2707000</v>
      </c>
      <c r="T505" s="133">
        <f t="shared" si="52"/>
        <v>108283.27281849523</v>
      </c>
      <c r="U505" s="133">
        <f t="shared" si="53"/>
        <v>2815365.0932808756</v>
      </c>
      <c r="V505" s="133">
        <f t="shared" si="54"/>
        <v>2815300</v>
      </c>
      <c r="W505" s="133">
        <f t="shared" si="55"/>
        <v>2815300</v>
      </c>
      <c r="X505" s="133"/>
      <c r="Y505" s="134" t="s">
        <v>10</v>
      </c>
      <c r="Z505" s="122" t="s">
        <v>2272</v>
      </c>
      <c r="AA505" s="122" t="s">
        <v>2472</v>
      </c>
      <c r="AB505" s="122" t="s">
        <v>2273</v>
      </c>
      <c r="AC505" s="123">
        <v>43294</v>
      </c>
    </row>
    <row r="506" spans="1:29" x14ac:dyDescent="0.35">
      <c r="A506" s="124">
        <v>498</v>
      </c>
      <c r="B506" s="125" t="s">
        <v>860</v>
      </c>
      <c r="C506" s="126" t="s">
        <v>4619</v>
      </c>
      <c r="D506" s="127" t="s">
        <v>3537</v>
      </c>
      <c r="E506" s="128" t="s">
        <v>3541</v>
      </c>
      <c r="F506" s="129" t="s">
        <v>861</v>
      </c>
      <c r="G506" s="129" t="s">
        <v>861</v>
      </c>
      <c r="H506" s="130" t="s">
        <v>861</v>
      </c>
      <c r="I506" s="125" t="s">
        <v>2215</v>
      </c>
      <c r="J506" s="125" t="s">
        <v>14</v>
      </c>
      <c r="K506" s="125">
        <v>582</v>
      </c>
      <c r="L506" s="126">
        <v>582</v>
      </c>
      <c r="M506" s="129" t="s">
        <v>3539</v>
      </c>
      <c r="N506" s="131">
        <v>1518768.77698412</v>
      </c>
      <c r="O506" s="131">
        <v>914086.95652173902</v>
      </c>
      <c r="P506" s="124">
        <v>2433000</v>
      </c>
      <c r="Q506" s="132">
        <f t="shared" si="49"/>
        <v>1188313.0434782607</v>
      </c>
      <c r="R506" s="132">
        <f t="shared" si="51"/>
        <v>2707081.8204623805</v>
      </c>
      <c r="S506" s="133">
        <f t="shared" si="50"/>
        <v>2707000</v>
      </c>
      <c r="T506" s="133">
        <f t="shared" si="52"/>
        <v>108283.27281849523</v>
      </c>
      <c r="U506" s="133">
        <f t="shared" si="53"/>
        <v>2815365.0932808756</v>
      </c>
      <c r="V506" s="133">
        <f t="shared" si="54"/>
        <v>2815300</v>
      </c>
      <c r="W506" s="133">
        <f t="shared" si="55"/>
        <v>2815300</v>
      </c>
      <c r="X506" s="133"/>
      <c r="Y506" s="134" t="s">
        <v>10</v>
      </c>
      <c r="Z506" s="122" t="s">
        <v>2272</v>
      </c>
      <c r="AA506" s="122" t="s">
        <v>2472</v>
      </c>
      <c r="AB506" s="122" t="s">
        <v>2273</v>
      </c>
      <c r="AC506" s="123">
        <v>43294</v>
      </c>
    </row>
    <row r="507" spans="1:29" x14ac:dyDescent="0.35">
      <c r="A507" s="124">
        <v>499</v>
      </c>
      <c r="B507" s="125" t="s">
        <v>862</v>
      </c>
      <c r="C507" s="126" t="s">
        <v>4620</v>
      </c>
      <c r="D507" s="127" t="s">
        <v>3537</v>
      </c>
      <c r="E507" s="128" t="s">
        <v>3543</v>
      </c>
      <c r="F507" s="129" t="s">
        <v>4621</v>
      </c>
      <c r="G507" s="129" t="s">
        <v>4622</v>
      </c>
      <c r="H507" s="130" t="s">
        <v>774</v>
      </c>
      <c r="I507" s="125" t="s">
        <v>2215</v>
      </c>
      <c r="J507" s="125" t="s">
        <v>14</v>
      </c>
      <c r="K507" s="125">
        <v>582</v>
      </c>
      <c r="L507" s="126">
        <v>582</v>
      </c>
      <c r="M507" s="129" t="s">
        <v>3539</v>
      </c>
      <c r="N507" s="131">
        <v>1518768.77698412</v>
      </c>
      <c r="O507" s="131">
        <v>914086.95652173902</v>
      </c>
      <c r="P507" s="124">
        <v>2433000</v>
      </c>
      <c r="Q507" s="132">
        <f t="shared" si="49"/>
        <v>1188313.0434782607</v>
      </c>
      <c r="R507" s="132">
        <f t="shared" si="51"/>
        <v>2707081.8204623805</v>
      </c>
      <c r="S507" s="133">
        <f t="shared" si="50"/>
        <v>2707000</v>
      </c>
      <c r="T507" s="133">
        <f t="shared" si="52"/>
        <v>108283.27281849523</v>
      </c>
      <c r="U507" s="133">
        <f t="shared" si="53"/>
        <v>2815365.0932808756</v>
      </c>
      <c r="V507" s="133">
        <f t="shared" si="54"/>
        <v>2815300</v>
      </c>
      <c r="W507" s="133">
        <f t="shared" si="55"/>
        <v>2815300</v>
      </c>
      <c r="X507" s="133"/>
      <c r="Y507" s="134" t="s">
        <v>10</v>
      </c>
      <c r="Z507" s="122" t="s">
        <v>2272</v>
      </c>
      <c r="AA507" s="122" t="s">
        <v>2472</v>
      </c>
      <c r="AB507" s="122" t="s">
        <v>2273</v>
      </c>
      <c r="AC507" s="123">
        <v>43294</v>
      </c>
    </row>
    <row r="508" spans="1:29" ht="33" x14ac:dyDescent="0.35">
      <c r="A508" s="124">
        <v>500</v>
      </c>
      <c r="B508" s="125" t="s">
        <v>863</v>
      </c>
      <c r="C508" s="126" t="s">
        <v>4623</v>
      </c>
      <c r="D508" s="127" t="s">
        <v>3537</v>
      </c>
      <c r="E508" s="128" t="s">
        <v>3545</v>
      </c>
      <c r="F508" s="129" t="s">
        <v>864</v>
      </c>
      <c r="G508" s="129" t="s">
        <v>864</v>
      </c>
      <c r="H508" s="130" t="s">
        <v>864</v>
      </c>
      <c r="I508" s="125" t="s">
        <v>2281</v>
      </c>
      <c r="J508" s="125" t="s">
        <v>64</v>
      </c>
      <c r="K508" s="125">
        <v>582</v>
      </c>
      <c r="L508" s="126">
        <v>582</v>
      </c>
      <c r="M508" s="129" t="s">
        <v>3539</v>
      </c>
      <c r="N508" s="131">
        <v>1518768.77698412</v>
      </c>
      <c r="O508" s="131">
        <v>914086.95652173902</v>
      </c>
      <c r="P508" s="124">
        <v>2433000</v>
      </c>
      <c r="Q508" s="132">
        <f t="shared" si="49"/>
        <v>1188313.0434782607</v>
      </c>
      <c r="R508" s="132">
        <f t="shared" si="51"/>
        <v>2707081.8204623805</v>
      </c>
      <c r="S508" s="133">
        <f t="shared" si="50"/>
        <v>2707000</v>
      </c>
      <c r="T508" s="133">
        <f t="shared" si="52"/>
        <v>108283.27281849523</v>
      </c>
      <c r="U508" s="133">
        <f t="shared" si="53"/>
        <v>2815365.0932808756</v>
      </c>
      <c r="V508" s="133">
        <f t="shared" si="54"/>
        <v>2815300</v>
      </c>
      <c r="W508" s="133">
        <f t="shared" si="55"/>
        <v>2815300</v>
      </c>
      <c r="X508" s="133"/>
      <c r="Y508" s="134" t="s">
        <v>10</v>
      </c>
      <c r="Z508" s="122" t="s">
        <v>2320</v>
      </c>
      <c r="AA508" s="122" t="s">
        <v>2472</v>
      </c>
      <c r="AB508" s="122" t="s">
        <v>2226</v>
      </c>
      <c r="AC508" s="123">
        <v>43294</v>
      </c>
    </row>
    <row r="509" spans="1:29" x14ac:dyDescent="0.35">
      <c r="A509" s="124">
        <v>501</v>
      </c>
      <c r="B509" s="125" t="s">
        <v>865</v>
      </c>
      <c r="C509" s="126" t="s">
        <v>4624</v>
      </c>
      <c r="D509" s="127" t="s">
        <v>3537</v>
      </c>
      <c r="E509" s="128" t="s">
        <v>3547</v>
      </c>
      <c r="F509" s="129" t="s">
        <v>866</v>
      </c>
      <c r="G509" s="129" t="s">
        <v>866</v>
      </c>
      <c r="H509" s="130" t="s">
        <v>866</v>
      </c>
      <c r="I509" s="125" t="s">
        <v>2281</v>
      </c>
      <c r="J509" s="125" t="s">
        <v>9</v>
      </c>
      <c r="K509" s="125">
        <v>582</v>
      </c>
      <c r="L509" s="126">
        <v>582</v>
      </c>
      <c r="M509" s="129" t="s">
        <v>3539</v>
      </c>
      <c r="N509" s="131">
        <v>1518768.77698412</v>
      </c>
      <c r="O509" s="131">
        <v>914086.95652173902</v>
      </c>
      <c r="P509" s="124">
        <v>2433000</v>
      </c>
      <c r="Q509" s="132">
        <f t="shared" si="49"/>
        <v>1188313.0434782607</v>
      </c>
      <c r="R509" s="132">
        <f t="shared" si="51"/>
        <v>2707081.8204623805</v>
      </c>
      <c r="S509" s="133">
        <f t="shared" si="50"/>
        <v>2707000</v>
      </c>
      <c r="T509" s="133">
        <f t="shared" si="52"/>
        <v>108283.27281849523</v>
      </c>
      <c r="U509" s="133">
        <f t="shared" si="53"/>
        <v>2815365.0932808756</v>
      </c>
      <c r="V509" s="133">
        <f t="shared" si="54"/>
        <v>2815300</v>
      </c>
      <c r="W509" s="133">
        <f t="shared" si="55"/>
        <v>2815300</v>
      </c>
      <c r="X509" s="133"/>
      <c r="Y509" s="134" t="s">
        <v>10</v>
      </c>
      <c r="Z509" s="122" t="s">
        <v>2320</v>
      </c>
      <c r="AA509" s="122" t="s">
        <v>2472</v>
      </c>
      <c r="AB509" s="122" t="s">
        <v>2218</v>
      </c>
      <c r="AC509" s="123">
        <v>43294</v>
      </c>
    </row>
    <row r="510" spans="1:29" ht="33" x14ac:dyDescent="0.35">
      <c r="A510" s="124">
        <v>502</v>
      </c>
      <c r="B510" s="125" t="s">
        <v>867</v>
      </c>
      <c r="C510" s="126" t="s">
        <v>4625</v>
      </c>
      <c r="D510" s="127" t="s">
        <v>3537</v>
      </c>
      <c r="E510" s="128" t="s">
        <v>3549</v>
      </c>
      <c r="F510" s="129" t="s">
        <v>868</v>
      </c>
      <c r="G510" s="129" t="s">
        <v>868</v>
      </c>
      <c r="H510" s="130" t="s">
        <v>868</v>
      </c>
      <c r="I510" s="125" t="s">
        <v>2215</v>
      </c>
      <c r="J510" s="125" t="s">
        <v>14</v>
      </c>
      <c r="K510" s="125">
        <v>582</v>
      </c>
      <c r="L510" s="126">
        <v>582</v>
      </c>
      <c r="M510" s="129" t="s">
        <v>3539</v>
      </c>
      <c r="N510" s="131">
        <v>1518768.77698412</v>
      </c>
      <c r="O510" s="131">
        <v>914086.95652173902</v>
      </c>
      <c r="P510" s="124">
        <v>2433000</v>
      </c>
      <c r="Q510" s="132">
        <f t="shared" si="49"/>
        <v>1188313.0434782607</v>
      </c>
      <c r="R510" s="132">
        <f t="shared" si="51"/>
        <v>2707081.8204623805</v>
      </c>
      <c r="S510" s="133">
        <f t="shared" si="50"/>
        <v>2707000</v>
      </c>
      <c r="T510" s="133">
        <f t="shared" si="52"/>
        <v>108283.27281849523</v>
      </c>
      <c r="U510" s="133">
        <f t="shared" si="53"/>
        <v>2815365.0932808756</v>
      </c>
      <c r="V510" s="133">
        <f t="shared" si="54"/>
        <v>2815300</v>
      </c>
      <c r="W510" s="133">
        <f t="shared" si="55"/>
        <v>2815300</v>
      </c>
      <c r="X510" s="133"/>
      <c r="Y510" s="134" t="s">
        <v>10</v>
      </c>
      <c r="Z510" s="122" t="s">
        <v>3512</v>
      </c>
      <c r="AA510" s="122" t="s">
        <v>2472</v>
      </c>
      <c r="AB510" s="122" t="s">
        <v>2368</v>
      </c>
      <c r="AC510" s="123">
        <v>43294</v>
      </c>
    </row>
    <row r="511" spans="1:29" ht="33" x14ac:dyDescent="0.35">
      <c r="A511" s="124">
        <v>503</v>
      </c>
      <c r="B511" s="125" t="s">
        <v>869</v>
      </c>
      <c r="C511" s="126" t="s">
        <v>4626</v>
      </c>
      <c r="D511" s="127" t="s">
        <v>3985</v>
      </c>
      <c r="E511" s="128" t="s">
        <v>3986</v>
      </c>
      <c r="F511" s="129" t="s">
        <v>870</v>
      </c>
      <c r="G511" s="129" t="s">
        <v>870</v>
      </c>
      <c r="H511" s="130" t="s">
        <v>3987</v>
      </c>
      <c r="I511" s="125" t="s">
        <v>2215</v>
      </c>
      <c r="J511" s="125" t="s">
        <v>9</v>
      </c>
      <c r="K511" s="125">
        <v>584</v>
      </c>
      <c r="L511" s="126">
        <v>584</v>
      </c>
      <c r="M511" s="129" t="s">
        <v>3988</v>
      </c>
      <c r="N511" s="131">
        <v>2668300.4963629302</v>
      </c>
      <c r="O511" s="131">
        <v>997043.47826086998</v>
      </c>
      <c r="P511" s="124">
        <v>3665000</v>
      </c>
      <c r="Q511" s="132">
        <f t="shared" si="49"/>
        <v>1296156.5217391308</v>
      </c>
      <c r="R511" s="132">
        <f t="shared" si="51"/>
        <v>3964457.018102061</v>
      </c>
      <c r="S511" s="133">
        <f t="shared" si="50"/>
        <v>3964400</v>
      </c>
      <c r="T511" s="133">
        <f t="shared" si="52"/>
        <v>158578.28072408243</v>
      </c>
      <c r="U511" s="133">
        <f t="shared" si="53"/>
        <v>4123035.2988261436</v>
      </c>
      <c r="V511" s="133">
        <f t="shared" si="54"/>
        <v>4123000</v>
      </c>
      <c r="W511" s="133">
        <f t="shared" si="55"/>
        <v>4123000</v>
      </c>
      <c r="X511" s="133"/>
      <c r="Y511" s="134" t="s">
        <v>10</v>
      </c>
      <c r="Z511" s="122" t="s">
        <v>2272</v>
      </c>
      <c r="AA511" s="122" t="s">
        <v>2472</v>
      </c>
      <c r="AB511" s="122" t="s">
        <v>2273</v>
      </c>
      <c r="AC511" s="123">
        <v>43294</v>
      </c>
    </row>
    <row r="512" spans="1:29" ht="33" x14ac:dyDescent="0.35">
      <c r="A512" s="124">
        <v>504</v>
      </c>
      <c r="B512" s="125" t="s">
        <v>871</v>
      </c>
      <c r="C512" s="126" t="s">
        <v>4627</v>
      </c>
      <c r="D512" s="127" t="s">
        <v>3985</v>
      </c>
      <c r="E512" s="128" t="s">
        <v>3990</v>
      </c>
      <c r="F512" s="129" t="s">
        <v>872</v>
      </c>
      <c r="G512" s="129" t="s">
        <v>872</v>
      </c>
      <c r="H512" s="130" t="s">
        <v>3991</v>
      </c>
      <c r="I512" s="125" t="s">
        <v>2215</v>
      </c>
      <c r="J512" s="125" t="s">
        <v>9</v>
      </c>
      <c r="K512" s="125">
        <v>584</v>
      </c>
      <c r="L512" s="126">
        <v>584</v>
      </c>
      <c r="M512" s="129" t="s">
        <v>3988</v>
      </c>
      <c r="N512" s="131">
        <v>2668300.4963629302</v>
      </c>
      <c r="O512" s="131">
        <v>997043.47826086998</v>
      </c>
      <c r="P512" s="124">
        <v>3665000</v>
      </c>
      <c r="Q512" s="132">
        <f t="shared" si="49"/>
        <v>1296156.5217391308</v>
      </c>
      <c r="R512" s="132">
        <f t="shared" si="51"/>
        <v>3964457.018102061</v>
      </c>
      <c r="S512" s="133">
        <f t="shared" si="50"/>
        <v>3964400</v>
      </c>
      <c r="T512" s="133">
        <f t="shared" si="52"/>
        <v>158578.28072408243</v>
      </c>
      <c r="U512" s="133">
        <f t="shared" si="53"/>
        <v>4123035.2988261436</v>
      </c>
      <c r="V512" s="133">
        <f t="shared" si="54"/>
        <v>4123000</v>
      </c>
      <c r="W512" s="133">
        <f t="shared" si="55"/>
        <v>4123000</v>
      </c>
      <c r="X512" s="133"/>
      <c r="Y512" s="134" t="s">
        <v>10</v>
      </c>
      <c r="Z512" s="122" t="s">
        <v>2635</v>
      </c>
      <c r="AA512" s="122" t="s">
        <v>2472</v>
      </c>
      <c r="AB512" s="122" t="s">
        <v>2368</v>
      </c>
      <c r="AC512" s="123">
        <v>43294</v>
      </c>
    </row>
    <row r="513" spans="1:29" ht="33" x14ac:dyDescent="0.35">
      <c r="A513" s="124">
        <v>505</v>
      </c>
      <c r="B513" s="125" t="s">
        <v>873</v>
      </c>
      <c r="C513" s="126" t="s">
        <v>4628</v>
      </c>
      <c r="D513" s="127" t="s">
        <v>3985</v>
      </c>
      <c r="E513" s="128" t="s">
        <v>3993</v>
      </c>
      <c r="F513" s="129" t="s">
        <v>874</v>
      </c>
      <c r="G513" s="129" t="s">
        <v>874</v>
      </c>
      <c r="H513" s="130" t="s">
        <v>874</v>
      </c>
      <c r="I513" s="125" t="s">
        <v>2215</v>
      </c>
      <c r="J513" s="125" t="s">
        <v>9</v>
      </c>
      <c r="K513" s="125">
        <v>584</v>
      </c>
      <c r="L513" s="126">
        <v>584</v>
      </c>
      <c r="M513" s="129" t="s">
        <v>3988</v>
      </c>
      <c r="N513" s="131">
        <v>2668300.4963629302</v>
      </c>
      <c r="O513" s="131">
        <v>997043.47826086998</v>
      </c>
      <c r="P513" s="124">
        <v>3665000</v>
      </c>
      <c r="Q513" s="132">
        <f t="shared" si="49"/>
        <v>1296156.5217391308</v>
      </c>
      <c r="R513" s="132">
        <f t="shared" si="51"/>
        <v>3964457.018102061</v>
      </c>
      <c r="S513" s="133">
        <f t="shared" si="50"/>
        <v>3964400</v>
      </c>
      <c r="T513" s="133">
        <f t="shared" si="52"/>
        <v>158578.28072408243</v>
      </c>
      <c r="U513" s="133">
        <f t="shared" si="53"/>
        <v>4123035.2988261436</v>
      </c>
      <c r="V513" s="133">
        <f t="shared" si="54"/>
        <v>4123000</v>
      </c>
      <c r="W513" s="133">
        <f t="shared" si="55"/>
        <v>4123000</v>
      </c>
      <c r="X513" s="133"/>
      <c r="Y513" s="134" t="s">
        <v>10</v>
      </c>
      <c r="Z513" s="122" t="s">
        <v>2635</v>
      </c>
      <c r="AA513" s="122" t="s">
        <v>2472</v>
      </c>
      <c r="AB513" s="122" t="s">
        <v>2368</v>
      </c>
      <c r="AC513" s="123">
        <v>43294</v>
      </c>
    </row>
    <row r="514" spans="1:29" ht="49.5" x14ac:dyDescent="0.35">
      <c r="A514" s="124">
        <v>506</v>
      </c>
      <c r="B514" s="125" t="s">
        <v>875</v>
      </c>
      <c r="C514" s="126" t="s">
        <v>4629</v>
      </c>
      <c r="D514" s="127" t="s">
        <v>3985</v>
      </c>
      <c r="E514" s="128" t="s">
        <v>3995</v>
      </c>
      <c r="F514" s="129" t="s">
        <v>876</v>
      </c>
      <c r="G514" s="129" t="s">
        <v>877</v>
      </c>
      <c r="H514" s="130" t="s">
        <v>876</v>
      </c>
      <c r="I514" s="125" t="s">
        <v>2215</v>
      </c>
      <c r="J514" s="125" t="s">
        <v>14</v>
      </c>
      <c r="K514" s="125">
        <v>584</v>
      </c>
      <c r="L514" s="126">
        <v>584</v>
      </c>
      <c r="M514" s="129" t="s">
        <v>3988</v>
      </c>
      <c r="N514" s="131">
        <v>2668300.4963629302</v>
      </c>
      <c r="O514" s="131">
        <v>997043.47826086998</v>
      </c>
      <c r="P514" s="124">
        <v>3665000</v>
      </c>
      <c r="Q514" s="132">
        <f t="shared" si="49"/>
        <v>1296156.5217391308</v>
      </c>
      <c r="R514" s="132">
        <f t="shared" si="51"/>
        <v>3964457.018102061</v>
      </c>
      <c r="S514" s="133">
        <f t="shared" si="50"/>
        <v>3964400</v>
      </c>
      <c r="T514" s="133">
        <f t="shared" si="52"/>
        <v>158578.28072408243</v>
      </c>
      <c r="U514" s="133">
        <f t="shared" si="53"/>
        <v>4123035.2988261436</v>
      </c>
      <c r="V514" s="133">
        <f t="shared" si="54"/>
        <v>4123000</v>
      </c>
      <c r="W514" s="133">
        <f t="shared" si="55"/>
        <v>4123000</v>
      </c>
      <c r="X514" s="133"/>
      <c r="Y514" s="134" t="s">
        <v>10</v>
      </c>
      <c r="Z514" s="122" t="s">
        <v>2635</v>
      </c>
      <c r="AA514" s="122" t="s">
        <v>2472</v>
      </c>
      <c r="AB514" s="122" t="s">
        <v>2368</v>
      </c>
      <c r="AC514" s="123">
        <v>43294</v>
      </c>
    </row>
    <row r="515" spans="1:29" x14ac:dyDescent="0.35">
      <c r="A515" s="124">
        <v>507</v>
      </c>
      <c r="B515" s="125" t="s">
        <v>878</v>
      </c>
      <c r="C515" s="126" t="s">
        <v>4630</v>
      </c>
      <c r="D515" s="127" t="s">
        <v>3985</v>
      </c>
      <c r="E515" s="128" t="s">
        <v>3997</v>
      </c>
      <c r="F515" s="129" t="s">
        <v>879</v>
      </c>
      <c r="G515" s="129" t="s">
        <v>879</v>
      </c>
      <c r="H515" s="130" t="s">
        <v>3998</v>
      </c>
      <c r="I515" s="125" t="s">
        <v>2215</v>
      </c>
      <c r="J515" s="125" t="s">
        <v>14</v>
      </c>
      <c r="K515" s="125">
        <v>584</v>
      </c>
      <c r="L515" s="126">
        <v>584</v>
      </c>
      <c r="M515" s="129" t="s">
        <v>3988</v>
      </c>
      <c r="N515" s="131">
        <v>2668300.4963629302</v>
      </c>
      <c r="O515" s="131">
        <v>997043.47826086998</v>
      </c>
      <c r="P515" s="124">
        <v>3665000</v>
      </c>
      <c r="Q515" s="132">
        <f t="shared" si="49"/>
        <v>1296156.5217391308</v>
      </c>
      <c r="R515" s="132">
        <f t="shared" si="51"/>
        <v>3964457.018102061</v>
      </c>
      <c r="S515" s="133">
        <f t="shared" si="50"/>
        <v>3964400</v>
      </c>
      <c r="T515" s="133">
        <f t="shared" si="52"/>
        <v>158578.28072408243</v>
      </c>
      <c r="U515" s="133">
        <f t="shared" si="53"/>
        <v>4123035.2988261436</v>
      </c>
      <c r="V515" s="133">
        <f t="shared" si="54"/>
        <v>4123000</v>
      </c>
      <c r="W515" s="133">
        <f t="shared" si="55"/>
        <v>4123000</v>
      </c>
      <c r="X515" s="133"/>
      <c r="Y515" s="134" t="s">
        <v>10</v>
      </c>
      <c r="Z515" s="122" t="s">
        <v>2320</v>
      </c>
      <c r="AA515" s="122" t="s">
        <v>2472</v>
      </c>
      <c r="AB515" s="122" t="s">
        <v>2218</v>
      </c>
      <c r="AC515" s="123">
        <v>43294</v>
      </c>
    </row>
    <row r="516" spans="1:29" ht="49.5" x14ac:dyDescent="0.35">
      <c r="A516" s="124">
        <v>508</v>
      </c>
      <c r="B516" s="125" t="s">
        <v>880</v>
      </c>
      <c r="C516" s="126" t="s">
        <v>4631</v>
      </c>
      <c r="D516" s="127" t="s">
        <v>3985</v>
      </c>
      <c r="E516" s="128" t="s">
        <v>4000</v>
      </c>
      <c r="F516" s="129" t="s">
        <v>881</v>
      </c>
      <c r="G516" s="129" t="s">
        <v>882</v>
      </c>
      <c r="H516" s="130" t="s">
        <v>881</v>
      </c>
      <c r="I516" s="125" t="s">
        <v>2234</v>
      </c>
      <c r="J516" s="125" t="s">
        <v>64</v>
      </c>
      <c r="K516" s="125">
        <v>584</v>
      </c>
      <c r="L516" s="126">
        <v>584</v>
      </c>
      <c r="M516" s="129" t="s">
        <v>3988</v>
      </c>
      <c r="N516" s="131">
        <v>2668300.4963629302</v>
      </c>
      <c r="O516" s="131">
        <v>997043.47826086998</v>
      </c>
      <c r="P516" s="124">
        <v>3665000</v>
      </c>
      <c r="Q516" s="132">
        <f t="shared" si="49"/>
        <v>1296156.5217391308</v>
      </c>
      <c r="R516" s="132">
        <f t="shared" si="51"/>
        <v>3964457.018102061</v>
      </c>
      <c r="S516" s="133">
        <f t="shared" si="50"/>
        <v>3964400</v>
      </c>
      <c r="T516" s="133">
        <f t="shared" si="52"/>
        <v>158578.28072408243</v>
      </c>
      <c r="U516" s="133">
        <f t="shared" si="53"/>
        <v>4123035.2988261436</v>
      </c>
      <c r="V516" s="133">
        <f t="shared" si="54"/>
        <v>4123000</v>
      </c>
      <c r="W516" s="133">
        <f t="shared" si="55"/>
        <v>4123000</v>
      </c>
      <c r="X516" s="133"/>
      <c r="Y516" s="134" t="s">
        <v>10</v>
      </c>
      <c r="Z516" s="122" t="s">
        <v>2356</v>
      </c>
      <c r="AA516" s="122" t="s">
        <v>2472</v>
      </c>
      <c r="AB516" s="122" t="s">
        <v>2368</v>
      </c>
      <c r="AC516" s="123">
        <v>43294</v>
      </c>
    </row>
    <row r="517" spans="1:29" ht="33" x14ac:dyDescent="0.35">
      <c r="A517" s="124">
        <v>509</v>
      </c>
      <c r="B517" s="125" t="s">
        <v>883</v>
      </c>
      <c r="C517" s="126" t="s">
        <v>4632</v>
      </c>
      <c r="D517" s="127" t="s">
        <v>3985</v>
      </c>
      <c r="E517" s="128" t="s">
        <v>4002</v>
      </c>
      <c r="F517" s="129" t="s">
        <v>884</v>
      </c>
      <c r="G517" s="129" t="s">
        <v>885</v>
      </c>
      <c r="H517" s="130" t="s">
        <v>884</v>
      </c>
      <c r="I517" s="125" t="s">
        <v>2234</v>
      </c>
      <c r="J517" s="125" t="s">
        <v>9</v>
      </c>
      <c r="K517" s="125">
        <v>584</v>
      </c>
      <c r="L517" s="126">
        <v>584</v>
      </c>
      <c r="M517" s="129" t="s">
        <v>3988</v>
      </c>
      <c r="N517" s="131">
        <v>2668300.4963629302</v>
      </c>
      <c r="O517" s="131">
        <v>997043.47826086998</v>
      </c>
      <c r="P517" s="124">
        <v>3665000</v>
      </c>
      <c r="Q517" s="132">
        <f t="shared" si="49"/>
        <v>1296156.5217391308</v>
      </c>
      <c r="R517" s="132">
        <f t="shared" si="51"/>
        <v>3964457.018102061</v>
      </c>
      <c r="S517" s="133">
        <f t="shared" si="50"/>
        <v>3964400</v>
      </c>
      <c r="T517" s="133">
        <f t="shared" si="52"/>
        <v>158578.28072408243</v>
      </c>
      <c r="U517" s="133">
        <f t="shared" si="53"/>
        <v>4123035.2988261436</v>
      </c>
      <c r="V517" s="133">
        <f t="shared" si="54"/>
        <v>4123000</v>
      </c>
      <c r="W517" s="133">
        <f t="shared" si="55"/>
        <v>4123000</v>
      </c>
      <c r="X517" s="133"/>
      <c r="Y517" s="134" t="s">
        <v>10</v>
      </c>
      <c r="Z517" s="122" t="s">
        <v>2356</v>
      </c>
      <c r="AA517" s="122" t="s">
        <v>2472</v>
      </c>
      <c r="AB517" s="122" t="s">
        <v>2368</v>
      </c>
      <c r="AC517" s="123">
        <v>43294</v>
      </c>
    </row>
    <row r="518" spans="1:29" ht="33" x14ac:dyDescent="0.35">
      <c r="A518" s="124">
        <v>510</v>
      </c>
      <c r="B518" s="125" t="s">
        <v>886</v>
      </c>
      <c r="C518" s="126" t="s">
        <v>4633</v>
      </c>
      <c r="D518" s="127" t="s">
        <v>3985</v>
      </c>
      <c r="E518" s="128" t="s">
        <v>4004</v>
      </c>
      <c r="F518" s="129" t="s">
        <v>887</v>
      </c>
      <c r="G518" s="129" t="s">
        <v>888</v>
      </c>
      <c r="H518" s="130" t="s">
        <v>887</v>
      </c>
      <c r="I518" s="125" t="s">
        <v>2234</v>
      </c>
      <c r="J518" s="125" t="s">
        <v>9</v>
      </c>
      <c r="K518" s="125">
        <v>584</v>
      </c>
      <c r="L518" s="126">
        <v>584</v>
      </c>
      <c r="M518" s="129" t="s">
        <v>3988</v>
      </c>
      <c r="N518" s="131">
        <v>2668300.4963629302</v>
      </c>
      <c r="O518" s="131">
        <v>997043.47826086998</v>
      </c>
      <c r="P518" s="124">
        <v>3665000</v>
      </c>
      <c r="Q518" s="132">
        <f t="shared" si="49"/>
        <v>1296156.5217391308</v>
      </c>
      <c r="R518" s="132">
        <f t="shared" si="51"/>
        <v>3964457.018102061</v>
      </c>
      <c r="S518" s="133">
        <f t="shared" si="50"/>
        <v>3964400</v>
      </c>
      <c r="T518" s="133">
        <f t="shared" si="52"/>
        <v>158578.28072408243</v>
      </c>
      <c r="U518" s="133">
        <f t="shared" si="53"/>
        <v>4123035.2988261436</v>
      </c>
      <c r="V518" s="133">
        <f t="shared" si="54"/>
        <v>4123000</v>
      </c>
      <c r="W518" s="133">
        <f t="shared" si="55"/>
        <v>4123000</v>
      </c>
      <c r="X518" s="133"/>
      <c r="Y518" s="134" t="s">
        <v>10</v>
      </c>
      <c r="Z518" s="122" t="s">
        <v>2356</v>
      </c>
      <c r="AA518" s="122" t="s">
        <v>2472</v>
      </c>
      <c r="AB518" s="122" t="s">
        <v>2368</v>
      </c>
      <c r="AC518" s="123">
        <v>43294</v>
      </c>
    </row>
    <row r="519" spans="1:29" ht="33" x14ac:dyDescent="0.35">
      <c r="A519" s="124">
        <v>511</v>
      </c>
      <c r="B519" s="125" t="s">
        <v>889</v>
      </c>
      <c r="C519" s="126" t="s">
        <v>4634</v>
      </c>
      <c r="D519" s="127" t="s">
        <v>3985</v>
      </c>
      <c r="E519" s="128" t="s">
        <v>4006</v>
      </c>
      <c r="F519" s="129" t="s">
        <v>890</v>
      </c>
      <c r="G519" s="129" t="s">
        <v>890</v>
      </c>
      <c r="H519" s="130" t="s">
        <v>890</v>
      </c>
      <c r="I519" s="125" t="s">
        <v>2215</v>
      </c>
      <c r="J519" s="125" t="s">
        <v>14</v>
      </c>
      <c r="K519" s="125">
        <v>584</v>
      </c>
      <c r="L519" s="126">
        <v>584</v>
      </c>
      <c r="M519" s="129" t="s">
        <v>3988</v>
      </c>
      <c r="N519" s="131">
        <v>2668300.4963629302</v>
      </c>
      <c r="O519" s="131">
        <v>997043.47826086998</v>
      </c>
      <c r="P519" s="124">
        <v>3665000</v>
      </c>
      <c r="Q519" s="132">
        <f t="shared" si="49"/>
        <v>1296156.5217391308</v>
      </c>
      <c r="R519" s="132">
        <f t="shared" si="51"/>
        <v>3964457.018102061</v>
      </c>
      <c r="S519" s="133">
        <f t="shared" si="50"/>
        <v>3964400</v>
      </c>
      <c r="T519" s="133">
        <f t="shared" si="52"/>
        <v>158578.28072408243</v>
      </c>
      <c r="U519" s="133">
        <f t="shared" si="53"/>
        <v>4123035.2988261436</v>
      </c>
      <c r="V519" s="133">
        <f t="shared" si="54"/>
        <v>4123000</v>
      </c>
      <c r="W519" s="133">
        <f t="shared" si="55"/>
        <v>4123000</v>
      </c>
      <c r="X519" s="133"/>
      <c r="Y519" s="134" t="s">
        <v>10</v>
      </c>
      <c r="Z519" s="122" t="s">
        <v>2356</v>
      </c>
      <c r="AA519" s="122" t="s">
        <v>2472</v>
      </c>
      <c r="AB519" s="122" t="s">
        <v>2368</v>
      </c>
      <c r="AC519" s="123">
        <v>43294</v>
      </c>
    </row>
    <row r="520" spans="1:29" ht="49.5" x14ac:dyDescent="0.35">
      <c r="A520" s="124">
        <v>512</v>
      </c>
      <c r="B520" s="125" t="s">
        <v>891</v>
      </c>
      <c r="C520" s="126" t="s">
        <v>4635</v>
      </c>
      <c r="D520" s="127" t="s">
        <v>3985</v>
      </c>
      <c r="E520" s="128" t="s">
        <v>4008</v>
      </c>
      <c r="F520" s="129" t="s">
        <v>892</v>
      </c>
      <c r="G520" s="129" t="s">
        <v>4636</v>
      </c>
      <c r="H520" s="130" t="s">
        <v>892</v>
      </c>
      <c r="I520" s="125" t="s">
        <v>2215</v>
      </c>
      <c r="J520" s="125" t="s">
        <v>9</v>
      </c>
      <c r="K520" s="125">
        <v>584</v>
      </c>
      <c r="L520" s="126">
        <v>584</v>
      </c>
      <c r="M520" s="129" t="s">
        <v>3988</v>
      </c>
      <c r="N520" s="131">
        <v>2668300.4963629302</v>
      </c>
      <c r="O520" s="131">
        <v>997043.47826086998</v>
      </c>
      <c r="P520" s="124">
        <v>3665000</v>
      </c>
      <c r="Q520" s="132">
        <f t="shared" si="49"/>
        <v>1296156.5217391308</v>
      </c>
      <c r="R520" s="132">
        <f t="shared" si="51"/>
        <v>3964457.018102061</v>
      </c>
      <c r="S520" s="133">
        <f t="shared" si="50"/>
        <v>3964400</v>
      </c>
      <c r="T520" s="133">
        <f t="shared" si="52"/>
        <v>158578.28072408243</v>
      </c>
      <c r="U520" s="133">
        <f t="shared" si="53"/>
        <v>4123035.2988261436</v>
      </c>
      <c r="V520" s="133">
        <f t="shared" si="54"/>
        <v>4123000</v>
      </c>
      <c r="W520" s="133">
        <f t="shared" si="55"/>
        <v>4123000</v>
      </c>
      <c r="X520" s="133"/>
      <c r="Y520" s="134" t="s">
        <v>10</v>
      </c>
      <c r="Z520" s="122" t="s">
        <v>2356</v>
      </c>
      <c r="AA520" s="122" t="s">
        <v>2472</v>
      </c>
      <c r="AB520" s="122" t="s">
        <v>2368</v>
      </c>
      <c r="AC520" s="123">
        <v>43294</v>
      </c>
    </row>
    <row r="521" spans="1:29" ht="33" x14ac:dyDescent="0.35">
      <c r="A521" s="124">
        <v>513</v>
      </c>
      <c r="B521" s="125" t="s">
        <v>893</v>
      </c>
      <c r="C521" s="126" t="s">
        <v>4637</v>
      </c>
      <c r="D521" s="127" t="s">
        <v>3985</v>
      </c>
      <c r="E521" s="128" t="s">
        <v>4010</v>
      </c>
      <c r="F521" s="129" t="s">
        <v>894</v>
      </c>
      <c r="G521" s="129" t="s">
        <v>894</v>
      </c>
      <c r="H521" s="130" t="s">
        <v>894</v>
      </c>
      <c r="I521" s="125" t="s">
        <v>2215</v>
      </c>
      <c r="J521" s="125" t="s">
        <v>14</v>
      </c>
      <c r="K521" s="125">
        <v>584</v>
      </c>
      <c r="L521" s="126">
        <v>584</v>
      </c>
      <c r="M521" s="129" t="s">
        <v>3988</v>
      </c>
      <c r="N521" s="131">
        <v>2668300.4963629302</v>
      </c>
      <c r="O521" s="131">
        <v>997043.47826086998</v>
      </c>
      <c r="P521" s="124">
        <v>3665000</v>
      </c>
      <c r="Q521" s="132">
        <f t="shared" ref="Q521:Q584" si="56">+O521/1800000*2340000</f>
        <v>1296156.5217391308</v>
      </c>
      <c r="R521" s="132">
        <f t="shared" si="51"/>
        <v>3964457.018102061</v>
      </c>
      <c r="S521" s="133">
        <f t="shared" ref="S521:S584" si="57">ROUNDDOWN(R521,-2)</f>
        <v>3964400</v>
      </c>
      <c r="T521" s="133">
        <f t="shared" si="52"/>
        <v>158578.28072408243</v>
      </c>
      <c r="U521" s="133">
        <f t="shared" si="53"/>
        <v>4123035.2988261436</v>
      </c>
      <c r="V521" s="133">
        <f t="shared" si="54"/>
        <v>4123000</v>
      </c>
      <c r="W521" s="133">
        <f t="shared" si="55"/>
        <v>4123000</v>
      </c>
      <c r="X521" s="133"/>
      <c r="Y521" s="134" t="s">
        <v>10</v>
      </c>
      <c r="Z521" s="122" t="s">
        <v>2356</v>
      </c>
      <c r="AA521" s="122" t="s">
        <v>2472</v>
      </c>
      <c r="AB521" s="122" t="s">
        <v>2368</v>
      </c>
      <c r="AC521" s="123">
        <v>43294</v>
      </c>
    </row>
    <row r="522" spans="1:29" ht="33" x14ac:dyDescent="0.35">
      <c r="A522" s="124">
        <v>514</v>
      </c>
      <c r="B522" s="125" t="s">
        <v>895</v>
      </c>
      <c r="C522" s="126" t="s">
        <v>4638</v>
      </c>
      <c r="D522" s="127" t="s">
        <v>3985</v>
      </c>
      <c r="E522" s="128" t="s">
        <v>4012</v>
      </c>
      <c r="F522" s="129" t="s">
        <v>896</v>
      </c>
      <c r="G522" s="129" t="s">
        <v>896</v>
      </c>
      <c r="H522" s="130" t="s">
        <v>896</v>
      </c>
      <c r="I522" s="125" t="s">
        <v>2215</v>
      </c>
      <c r="J522" s="125" t="s">
        <v>9</v>
      </c>
      <c r="K522" s="125">
        <v>584</v>
      </c>
      <c r="L522" s="126">
        <v>584</v>
      </c>
      <c r="M522" s="129" t="s">
        <v>3988</v>
      </c>
      <c r="N522" s="131">
        <v>2668300.4963629302</v>
      </c>
      <c r="O522" s="131">
        <v>997043.47826086998</v>
      </c>
      <c r="P522" s="124">
        <v>3665000</v>
      </c>
      <c r="Q522" s="132">
        <f t="shared" si="56"/>
        <v>1296156.5217391308</v>
      </c>
      <c r="R522" s="132">
        <f t="shared" ref="R522:R585" si="58">+N522+Q522</f>
        <v>3964457.018102061</v>
      </c>
      <c r="S522" s="133">
        <f t="shared" si="57"/>
        <v>3964400</v>
      </c>
      <c r="T522" s="133">
        <f t="shared" ref="T522:T585" si="59">R522*4%</f>
        <v>158578.28072408243</v>
      </c>
      <c r="U522" s="133">
        <f t="shared" ref="U522:U585" si="60">R522+T522</f>
        <v>4123035.2988261436</v>
      </c>
      <c r="V522" s="133">
        <f t="shared" ref="V522:V585" si="61">ROUNDDOWN(R522+T522,-2)</f>
        <v>4123000</v>
      </c>
      <c r="W522" s="133">
        <f t="shared" ref="W522:W585" si="62">ROUNDDOWN(V522,-2)</f>
        <v>4123000</v>
      </c>
      <c r="X522" s="133"/>
      <c r="Y522" s="134" t="s">
        <v>10</v>
      </c>
      <c r="Z522" s="122" t="s">
        <v>2356</v>
      </c>
      <c r="AA522" s="122" t="s">
        <v>2472</v>
      </c>
      <c r="AB522" s="122" t="s">
        <v>2368</v>
      </c>
      <c r="AC522" s="123">
        <v>43294</v>
      </c>
    </row>
    <row r="523" spans="1:29" ht="33" x14ac:dyDescent="0.35">
      <c r="A523" s="124">
        <v>515</v>
      </c>
      <c r="B523" s="125" t="s">
        <v>897</v>
      </c>
      <c r="C523" s="126" t="s">
        <v>4639</v>
      </c>
      <c r="D523" s="127" t="s">
        <v>3985</v>
      </c>
      <c r="E523" s="128" t="s">
        <v>4014</v>
      </c>
      <c r="F523" s="129" t="s">
        <v>898</v>
      </c>
      <c r="G523" s="129" t="s">
        <v>898</v>
      </c>
      <c r="H523" s="130" t="s">
        <v>898</v>
      </c>
      <c r="I523" s="125" t="s">
        <v>2215</v>
      </c>
      <c r="J523" s="125" t="s">
        <v>9</v>
      </c>
      <c r="K523" s="125">
        <v>584</v>
      </c>
      <c r="L523" s="126">
        <v>584</v>
      </c>
      <c r="M523" s="129" t="s">
        <v>3988</v>
      </c>
      <c r="N523" s="131">
        <v>2668300.4963629302</v>
      </c>
      <c r="O523" s="131">
        <v>997043.47826086998</v>
      </c>
      <c r="P523" s="124">
        <v>3665000</v>
      </c>
      <c r="Q523" s="132">
        <f t="shared" si="56"/>
        <v>1296156.5217391308</v>
      </c>
      <c r="R523" s="132">
        <f t="shared" si="58"/>
        <v>3964457.018102061</v>
      </c>
      <c r="S523" s="133">
        <f t="shared" si="57"/>
        <v>3964400</v>
      </c>
      <c r="T523" s="133">
        <f t="shared" si="59"/>
        <v>158578.28072408243</v>
      </c>
      <c r="U523" s="133">
        <f t="shared" si="60"/>
        <v>4123035.2988261436</v>
      </c>
      <c r="V523" s="133">
        <f t="shared" si="61"/>
        <v>4123000</v>
      </c>
      <c r="W523" s="133">
        <f t="shared" si="62"/>
        <v>4123000</v>
      </c>
      <c r="X523" s="133"/>
      <c r="Y523" s="134" t="s">
        <v>10</v>
      </c>
      <c r="Z523" s="122" t="s">
        <v>2356</v>
      </c>
      <c r="AA523" s="122" t="s">
        <v>2472</v>
      </c>
      <c r="AB523" s="122" t="s">
        <v>2368</v>
      </c>
      <c r="AC523" s="123">
        <v>43294</v>
      </c>
    </row>
    <row r="524" spans="1:29" ht="33" x14ac:dyDescent="0.35">
      <c r="A524" s="124">
        <v>516</v>
      </c>
      <c r="B524" s="125" t="s">
        <v>899</v>
      </c>
      <c r="C524" s="126" t="s">
        <v>4640</v>
      </c>
      <c r="D524" s="127" t="s">
        <v>3985</v>
      </c>
      <c r="E524" s="128" t="s">
        <v>4016</v>
      </c>
      <c r="F524" s="129" t="s">
        <v>900</v>
      </c>
      <c r="G524" s="129" t="s">
        <v>900</v>
      </c>
      <c r="H524" s="130" t="s">
        <v>900</v>
      </c>
      <c r="I524" s="125" t="s">
        <v>2215</v>
      </c>
      <c r="J524" s="125" t="s">
        <v>9</v>
      </c>
      <c r="K524" s="125">
        <v>584</v>
      </c>
      <c r="L524" s="126">
        <v>584</v>
      </c>
      <c r="M524" s="129" t="s">
        <v>3988</v>
      </c>
      <c r="N524" s="131">
        <v>2668300.4963629302</v>
      </c>
      <c r="O524" s="131">
        <v>997043.47826086998</v>
      </c>
      <c r="P524" s="124">
        <v>3665000</v>
      </c>
      <c r="Q524" s="132">
        <f t="shared" si="56"/>
        <v>1296156.5217391308</v>
      </c>
      <c r="R524" s="132">
        <f t="shared" si="58"/>
        <v>3964457.018102061</v>
      </c>
      <c r="S524" s="133">
        <f t="shared" si="57"/>
        <v>3964400</v>
      </c>
      <c r="T524" s="133">
        <f t="shared" si="59"/>
        <v>158578.28072408243</v>
      </c>
      <c r="U524" s="133">
        <f t="shared" si="60"/>
        <v>4123035.2988261436</v>
      </c>
      <c r="V524" s="133">
        <f t="shared" si="61"/>
        <v>4123000</v>
      </c>
      <c r="W524" s="133">
        <f t="shared" si="62"/>
        <v>4123000</v>
      </c>
      <c r="X524" s="133"/>
      <c r="Y524" s="134" t="s">
        <v>10</v>
      </c>
      <c r="Z524" s="122" t="s">
        <v>2356</v>
      </c>
      <c r="AA524" s="122" t="s">
        <v>2472</v>
      </c>
      <c r="AB524" s="122" t="s">
        <v>2368</v>
      </c>
      <c r="AC524" s="123">
        <v>43294</v>
      </c>
    </row>
    <row r="525" spans="1:29" ht="33" x14ac:dyDescent="0.35">
      <c r="A525" s="124">
        <v>517</v>
      </c>
      <c r="B525" s="125" t="s">
        <v>901</v>
      </c>
      <c r="C525" s="126" t="s">
        <v>4641</v>
      </c>
      <c r="D525" s="127" t="s">
        <v>3985</v>
      </c>
      <c r="E525" s="128" t="s">
        <v>4018</v>
      </c>
      <c r="F525" s="129" t="s">
        <v>902</v>
      </c>
      <c r="G525" s="129" t="s">
        <v>902</v>
      </c>
      <c r="H525" s="130" t="s">
        <v>902</v>
      </c>
      <c r="I525" s="125" t="s">
        <v>2215</v>
      </c>
      <c r="J525" s="125" t="s">
        <v>9</v>
      </c>
      <c r="K525" s="125">
        <v>584</v>
      </c>
      <c r="L525" s="126">
        <v>584</v>
      </c>
      <c r="M525" s="129" t="s">
        <v>3988</v>
      </c>
      <c r="N525" s="131">
        <v>2668300.4963629302</v>
      </c>
      <c r="O525" s="131">
        <v>997043.47826086998</v>
      </c>
      <c r="P525" s="124">
        <v>3665000</v>
      </c>
      <c r="Q525" s="132">
        <f t="shared" si="56"/>
        <v>1296156.5217391308</v>
      </c>
      <c r="R525" s="132">
        <f t="shared" si="58"/>
        <v>3964457.018102061</v>
      </c>
      <c r="S525" s="133">
        <f t="shared" si="57"/>
        <v>3964400</v>
      </c>
      <c r="T525" s="133">
        <f t="shared" si="59"/>
        <v>158578.28072408243</v>
      </c>
      <c r="U525" s="133">
        <f t="shared" si="60"/>
        <v>4123035.2988261436</v>
      </c>
      <c r="V525" s="133">
        <f t="shared" si="61"/>
        <v>4123000</v>
      </c>
      <c r="W525" s="133">
        <f t="shared" si="62"/>
        <v>4123000</v>
      </c>
      <c r="X525" s="133"/>
      <c r="Y525" s="134" t="s">
        <v>10</v>
      </c>
      <c r="Z525" s="122" t="s">
        <v>2356</v>
      </c>
      <c r="AA525" s="122" t="s">
        <v>2472</v>
      </c>
      <c r="AB525" s="122" t="s">
        <v>2368</v>
      </c>
      <c r="AC525" s="123">
        <v>43294</v>
      </c>
    </row>
    <row r="526" spans="1:29" ht="33" x14ac:dyDescent="0.35">
      <c r="A526" s="124">
        <v>518</v>
      </c>
      <c r="B526" s="125" t="s">
        <v>903</v>
      </c>
      <c r="C526" s="126" t="s">
        <v>4642</v>
      </c>
      <c r="D526" s="127" t="s">
        <v>4020</v>
      </c>
      <c r="E526" s="128" t="s">
        <v>4021</v>
      </c>
      <c r="F526" s="129" t="s">
        <v>904</v>
      </c>
      <c r="G526" s="129" t="s">
        <v>904</v>
      </c>
      <c r="H526" s="130" t="s">
        <v>904</v>
      </c>
      <c r="I526" s="125" t="s">
        <v>2215</v>
      </c>
      <c r="J526" s="125" t="s">
        <v>14</v>
      </c>
      <c r="K526" s="125">
        <v>585</v>
      </c>
      <c r="L526" s="126">
        <v>585</v>
      </c>
      <c r="M526" s="129" t="s">
        <v>4022</v>
      </c>
      <c r="N526" s="131">
        <v>1883685.16095147</v>
      </c>
      <c r="O526" s="131">
        <v>538434.78260869603</v>
      </c>
      <c r="P526" s="124">
        <v>2422000</v>
      </c>
      <c r="Q526" s="132">
        <f t="shared" si="56"/>
        <v>699965.2173913049</v>
      </c>
      <c r="R526" s="132">
        <f t="shared" si="58"/>
        <v>2583650.3783427747</v>
      </c>
      <c r="S526" s="133">
        <f t="shared" si="57"/>
        <v>2583600</v>
      </c>
      <c r="T526" s="133">
        <f t="shared" si="59"/>
        <v>103346.01513371099</v>
      </c>
      <c r="U526" s="133">
        <f t="shared" si="60"/>
        <v>2686996.3934764857</v>
      </c>
      <c r="V526" s="133">
        <f t="shared" si="61"/>
        <v>2686900</v>
      </c>
      <c r="W526" s="133">
        <f t="shared" si="62"/>
        <v>2686900</v>
      </c>
      <c r="X526" s="133"/>
      <c r="Y526" s="134" t="s">
        <v>10</v>
      </c>
      <c r="Z526" s="122" t="s">
        <v>2272</v>
      </c>
      <c r="AA526" s="122" t="s">
        <v>2472</v>
      </c>
      <c r="AB526" s="122" t="s">
        <v>2273</v>
      </c>
      <c r="AC526" s="123">
        <v>43294</v>
      </c>
    </row>
    <row r="527" spans="1:29" x14ac:dyDescent="0.35">
      <c r="A527" s="124">
        <v>519</v>
      </c>
      <c r="B527" s="125" t="s">
        <v>905</v>
      </c>
      <c r="C527" s="126" t="s">
        <v>4643</v>
      </c>
      <c r="D527" s="127" t="s">
        <v>4020</v>
      </c>
      <c r="E527" s="128" t="s">
        <v>4024</v>
      </c>
      <c r="F527" s="129" t="s">
        <v>906</v>
      </c>
      <c r="G527" s="129" t="s">
        <v>906</v>
      </c>
      <c r="H527" s="130" t="s">
        <v>906</v>
      </c>
      <c r="I527" s="125" t="s">
        <v>2215</v>
      </c>
      <c r="J527" s="125" t="s">
        <v>14</v>
      </c>
      <c r="K527" s="125">
        <v>585</v>
      </c>
      <c r="L527" s="126">
        <v>585</v>
      </c>
      <c r="M527" s="129" t="s">
        <v>4022</v>
      </c>
      <c r="N527" s="131">
        <v>1883685.16095147</v>
      </c>
      <c r="O527" s="131">
        <v>538434.78260869603</v>
      </c>
      <c r="P527" s="124">
        <v>2422000</v>
      </c>
      <c r="Q527" s="132">
        <f t="shared" si="56"/>
        <v>699965.2173913049</v>
      </c>
      <c r="R527" s="132">
        <f t="shared" si="58"/>
        <v>2583650.3783427747</v>
      </c>
      <c r="S527" s="133">
        <f t="shared" si="57"/>
        <v>2583600</v>
      </c>
      <c r="T527" s="133">
        <f t="shared" si="59"/>
        <v>103346.01513371099</v>
      </c>
      <c r="U527" s="133">
        <f t="shared" si="60"/>
        <v>2686996.3934764857</v>
      </c>
      <c r="V527" s="133">
        <f t="shared" si="61"/>
        <v>2686900</v>
      </c>
      <c r="W527" s="133">
        <f t="shared" si="62"/>
        <v>2686900</v>
      </c>
      <c r="X527" s="133"/>
      <c r="Y527" s="134" t="s">
        <v>10</v>
      </c>
      <c r="Z527" s="122" t="s">
        <v>2272</v>
      </c>
      <c r="AA527" s="122" t="s">
        <v>2472</v>
      </c>
      <c r="AB527" s="122" t="s">
        <v>2273</v>
      </c>
      <c r="AC527" s="123">
        <v>43294</v>
      </c>
    </row>
    <row r="528" spans="1:29" ht="33" x14ac:dyDescent="0.35">
      <c r="A528" s="124">
        <v>520</v>
      </c>
      <c r="B528" s="125" t="s">
        <v>907</v>
      </c>
      <c r="C528" s="126" t="s">
        <v>4644</v>
      </c>
      <c r="D528" s="127" t="s">
        <v>4020</v>
      </c>
      <c r="E528" s="128" t="s">
        <v>4026</v>
      </c>
      <c r="F528" s="129" t="s">
        <v>908</v>
      </c>
      <c r="G528" s="129" t="s">
        <v>908</v>
      </c>
      <c r="H528" s="130" t="s">
        <v>908</v>
      </c>
      <c r="I528" s="125" t="s">
        <v>2281</v>
      </c>
      <c r="J528" s="125" t="s">
        <v>9</v>
      </c>
      <c r="K528" s="125">
        <v>585</v>
      </c>
      <c r="L528" s="126">
        <v>585</v>
      </c>
      <c r="M528" s="129" t="s">
        <v>4022</v>
      </c>
      <c r="N528" s="131">
        <v>1883685.16095147</v>
      </c>
      <c r="O528" s="131">
        <v>538434.78260869603</v>
      </c>
      <c r="P528" s="124">
        <v>2422000</v>
      </c>
      <c r="Q528" s="132">
        <f t="shared" si="56"/>
        <v>699965.2173913049</v>
      </c>
      <c r="R528" s="132">
        <f t="shared" si="58"/>
        <v>2583650.3783427747</v>
      </c>
      <c r="S528" s="133">
        <f t="shared" si="57"/>
        <v>2583600</v>
      </c>
      <c r="T528" s="133">
        <f t="shared" si="59"/>
        <v>103346.01513371099</v>
      </c>
      <c r="U528" s="133">
        <f t="shared" si="60"/>
        <v>2686996.3934764857</v>
      </c>
      <c r="V528" s="133">
        <f t="shared" si="61"/>
        <v>2686900</v>
      </c>
      <c r="W528" s="133">
        <f t="shared" si="62"/>
        <v>2686900</v>
      </c>
      <c r="X528" s="133"/>
      <c r="Y528" s="134" t="s">
        <v>10</v>
      </c>
      <c r="Z528" s="122" t="s">
        <v>2272</v>
      </c>
      <c r="AA528" s="122" t="s">
        <v>2472</v>
      </c>
      <c r="AB528" s="122" t="s">
        <v>2273</v>
      </c>
      <c r="AC528" s="123">
        <v>43294</v>
      </c>
    </row>
    <row r="529" spans="1:29" ht="33" x14ac:dyDescent="0.35">
      <c r="A529" s="124">
        <v>521</v>
      </c>
      <c r="B529" s="125" t="s">
        <v>909</v>
      </c>
      <c r="C529" s="126" t="s">
        <v>4645</v>
      </c>
      <c r="D529" s="127" t="s">
        <v>4020</v>
      </c>
      <c r="E529" s="128" t="s">
        <v>4028</v>
      </c>
      <c r="F529" s="129" t="s">
        <v>910</v>
      </c>
      <c r="G529" s="129" t="s">
        <v>910</v>
      </c>
      <c r="H529" s="130" t="s">
        <v>4029</v>
      </c>
      <c r="I529" s="125" t="s">
        <v>2234</v>
      </c>
      <c r="J529" s="125" t="s">
        <v>9</v>
      </c>
      <c r="K529" s="125">
        <v>585</v>
      </c>
      <c r="L529" s="126">
        <v>585</v>
      </c>
      <c r="M529" s="129" t="s">
        <v>4022</v>
      </c>
      <c r="N529" s="131">
        <v>1883685.16095147</v>
      </c>
      <c r="O529" s="131">
        <v>538434.78260869603</v>
      </c>
      <c r="P529" s="124">
        <v>2422000</v>
      </c>
      <c r="Q529" s="132">
        <f t="shared" si="56"/>
        <v>699965.2173913049</v>
      </c>
      <c r="R529" s="132">
        <f t="shared" si="58"/>
        <v>2583650.3783427747</v>
      </c>
      <c r="S529" s="133">
        <f t="shared" si="57"/>
        <v>2583600</v>
      </c>
      <c r="T529" s="133">
        <f t="shared" si="59"/>
        <v>103346.01513371099</v>
      </c>
      <c r="U529" s="133">
        <f t="shared" si="60"/>
        <v>2686996.3934764857</v>
      </c>
      <c r="V529" s="133">
        <f t="shared" si="61"/>
        <v>2686900</v>
      </c>
      <c r="W529" s="133">
        <f t="shared" si="62"/>
        <v>2686900</v>
      </c>
      <c r="X529" s="133"/>
      <c r="Y529" s="134" t="s">
        <v>10</v>
      </c>
      <c r="Z529" s="122" t="s">
        <v>2272</v>
      </c>
      <c r="AA529" s="122" t="s">
        <v>2472</v>
      </c>
      <c r="AB529" s="122" t="s">
        <v>2273</v>
      </c>
      <c r="AC529" s="123">
        <v>43294</v>
      </c>
    </row>
    <row r="530" spans="1:29" ht="49.5" x14ac:dyDescent="0.35">
      <c r="A530" s="124">
        <v>522</v>
      </c>
      <c r="B530" s="125" t="s">
        <v>911</v>
      </c>
      <c r="C530" s="126" t="s">
        <v>4646</v>
      </c>
      <c r="D530" s="127" t="s">
        <v>4020</v>
      </c>
      <c r="E530" s="128" t="s">
        <v>4031</v>
      </c>
      <c r="F530" s="129" t="s">
        <v>912</v>
      </c>
      <c r="G530" s="129" t="s">
        <v>913</v>
      </c>
      <c r="H530" s="130" t="s">
        <v>912</v>
      </c>
      <c r="I530" s="125" t="s">
        <v>2215</v>
      </c>
      <c r="J530" s="125" t="s">
        <v>9</v>
      </c>
      <c r="K530" s="125">
        <v>585</v>
      </c>
      <c r="L530" s="126">
        <v>585</v>
      </c>
      <c r="M530" s="129" t="s">
        <v>4022</v>
      </c>
      <c r="N530" s="131">
        <v>1883685.16095147</v>
      </c>
      <c r="O530" s="131">
        <v>538434.78260869603</v>
      </c>
      <c r="P530" s="124">
        <v>2422000</v>
      </c>
      <c r="Q530" s="132">
        <f t="shared" si="56"/>
        <v>699965.2173913049</v>
      </c>
      <c r="R530" s="132">
        <f t="shared" si="58"/>
        <v>2583650.3783427747</v>
      </c>
      <c r="S530" s="133">
        <f t="shared" si="57"/>
        <v>2583600</v>
      </c>
      <c r="T530" s="133">
        <f t="shared" si="59"/>
        <v>103346.01513371099</v>
      </c>
      <c r="U530" s="133">
        <f t="shared" si="60"/>
        <v>2686996.3934764857</v>
      </c>
      <c r="V530" s="133">
        <f t="shared" si="61"/>
        <v>2686900</v>
      </c>
      <c r="W530" s="133">
        <f t="shared" si="62"/>
        <v>2686900</v>
      </c>
      <c r="X530" s="133"/>
      <c r="Y530" s="134" t="s">
        <v>10</v>
      </c>
      <c r="Z530" s="122" t="s">
        <v>2635</v>
      </c>
      <c r="AA530" s="122" t="s">
        <v>2472</v>
      </c>
      <c r="AB530" s="122" t="s">
        <v>2368</v>
      </c>
      <c r="AC530" s="123">
        <v>43294</v>
      </c>
    </row>
    <row r="531" spans="1:29" ht="33" x14ac:dyDescent="0.35">
      <c r="A531" s="124">
        <v>523</v>
      </c>
      <c r="B531" s="125" t="s">
        <v>914</v>
      </c>
      <c r="C531" s="126" t="s">
        <v>4647</v>
      </c>
      <c r="D531" s="127" t="s">
        <v>4020</v>
      </c>
      <c r="E531" s="128" t="s">
        <v>4033</v>
      </c>
      <c r="F531" s="129" t="s">
        <v>915</v>
      </c>
      <c r="G531" s="129" t="s">
        <v>915</v>
      </c>
      <c r="H531" s="130" t="s">
        <v>915</v>
      </c>
      <c r="I531" s="125" t="s">
        <v>2215</v>
      </c>
      <c r="J531" s="125" t="s">
        <v>14</v>
      </c>
      <c r="K531" s="125">
        <v>585</v>
      </c>
      <c r="L531" s="126">
        <v>585</v>
      </c>
      <c r="M531" s="129" t="s">
        <v>4022</v>
      </c>
      <c r="N531" s="131">
        <v>1883685.16095147</v>
      </c>
      <c r="O531" s="131">
        <v>538434.78260869603</v>
      </c>
      <c r="P531" s="124">
        <v>2422000</v>
      </c>
      <c r="Q531" s="132">
        <f t="shared" si="56"/>
        <v>699965.2173913049</v>
      </c>
      <c r="R531" s="132">
        <f t="shared" si="58"/>
        <v>2583650.3783427747</v>
      </c>
      <c r="S531" s="133">
        <f t="shared" si="57"/>
        <v>2583600</v>
      </c>
      <c r="T531" s="133">
        <f t="shared" si="59"/>
        <v>103346.01513371099</v>
      </c>
      <c r="U531" s="133">
        <f t="shared" si="60"/>
        <v>2686996.3934764857</v>
      </c>
      <c r="V531" s="133">
        <f t="shared" si="61"/>
        <v>2686900</v>
      </c>
      <c r="W531" s="133">
        <f t="shared" si="62"/>
        <v>2686900</v>
      </c>
      <c r="X531" s="133"/>
      <c r="Y531" s="134" t="s">
        <v>10</v>
      </c>
      <c r="Z531" s="122" t="s">
        <v>2320</v>
      </c>
      <c r="AA531" s="122" t="s">
        <v>2472</v>
      </c>
      <c r="AB531" s="122" t="s">
        <v>2226</v>
      </c>
      <c r="AC531" s="123">
        <v>43294</v>
      </c>
    </row>
    <row r="532" spans="1:29" ht="33" x14ac:dyDescent="0.35">
      <c r="A532" s="124">
        <v>524</v>
      </c>
      <c r="B532" s="125" t="s">
        <v>916</v>
      </c>
      <c r="C532" s="126" t="s">
        <v>4648</v>
      </c>
      <c r="D532" s="127" t="s">
        <v>4020</v>
      </c>
      <c r="E532" s="128" t="s">
        <v>4035</v>
      </c>
      <c r="F532" s="129" t="s">
        <v>917</v>
      </c>
      <c r="G532" s="129" t="s">
        <v>917</v>
      </c>
      <c r="H532" s="130" t="s">
        <v>4036</v>
      </c>
      <c r="I532" s="125" t="s">
        <v>2215</v>
      </c>
      <c r="J532" s="125" t="s">
        <v>9</v>
      </c>
      <c r="K532" s="125">
        <v>585</v>
      </c>
      <c r="L532" s="126">
        <v>585</v>
      </c>
      <c r="M532" s="129" t="s">
        <v>4022</v>
      </c>
      <c r="N532" s="131">
        <v>1883685.16095147</v>
      </c>
      <c r="O532" s="131">
        <v>538434.78260869603</v>
      </c>
      <c r="P532" s="124">
        <v>2422000</v>
      </c>
      <c r="Q532" s="132">
        <f t="shared" si="56"/>
        <v>699965.2173913049</v>
      </c>
      <c r="R532" s="132">
        <f t="shared" si="58"/>
        <v>2583650.3783427747</v>
      </c>
      <c r="S532" s="133">
        <f t="shared" si="57"/>
        <v>2583600</v>
      </c>
      <c r="T532" s="133">
        <f t="shared" si="59"/>
        <v>103346.01513371099</v>
      </c>
      <c r="U532" s="133">
        <f t="shared" si="60"/>
        <v>2686996.3934764857</v>
      </c>
      <c r="V532" s="133">
        <f t="shared" si="61"/>
        <v>2686900</v>
      </c>
      <c r="W532" s="133">
        <f t="shared" si="62"/>
        <v>2686900</v>
      </c>
      <c r="X532" s="133"/>
      <c r="Y532" s="134" t="s">
        <v>10</v>
      </c>
      <c r="Z532" s="122" t="s">
        <v>2320</v>
      </c>
      <c r="AA532" s="122" t="s">
        <v>2472</v>
      </c>
      <c r="AB532" s="122" t="s">
        <v>2218</v>
      </c>
      <c r="AC532" s="123">
        <v>43294</v>
      </c>
    </row>
    <row r="533" spans="1:29" ht="33" x14ac:dyDescent="0.35">
      <c r="A533" s="124">
        <v>525</v>
      </c>
      <c r="B533" s="125" t="s">
        <v>918</v>
      </c>
      <c r="C533" s="126" t="s">
        <v>4649</v>
      </c>
      <c r="D533" s="127" t="s">
        <v>4020</v>
      </c>
      <c r="E533" s="128" t="s">
        <v>4038</v>
      </c>
      <c r="F533" s="129" t="s">
        <v>904</v>
      </c>
      <c r="G533" s="129" t="s">
        <v>904</v>
      </c>
      <c r="H533" s="130" t="s">
        <v>904</v>
      </c>
      <c r="I533" s="125" t="s">
        <v>2215</v>
      </c>
      <c r="J533" s="125" t="s">
        <v>14</v>
      </c>
      <c r="K533" s="125">
        <v>585</v>
      </c>
      <c r="L533" s="126">
        <v>585</v>
      </c>
      <c r="M533" s="129" t="s">
        <v>4022</v>
      </c>
      <c r="N533" s="131">
        <v>1883685.16095147</v>
      </c>
      <c r="O533" s="131">
        <v>538434.78260869603</v>
      </c>
      <c r="P533" s="124">
        <v>2422000</v>
      </c>
      <c r="Q533" s="132">
        <f t="shared" si="56"/>
        <v>699965.2173913049</v>
      </c>
      <c r="R533" s="132">
        <f t="shared" si="58"/>
        <v>2583650.3783427747</v>
      </c>
      <c r="S533" s="133">
        <f t="shared" si="57"/>
        <v>2583600</v>
      </c>
      <c r="T533" s="133">
        <f t="shared" si="59"/>
        <v>103346.01513371099</v>
      </c>
      <c r="U533" s="133">
        <f t="shared" si="60"/>
        <v>2686996.3934764857</v>
      </c>
      <c r="V533" s="133">
        <f t="shared" si="61"/>
        <v>2686900</v>
      </c>
      <c r="W533" s="133">
        <f t="shared" si="62"/>
        <v>2686900</v>
      </c>
      <c r="X533" s="133"/>
      <c r="Y533" s="134" t="s">
        <v>10</v>
      </c>
      <c r="Z533" s="122" t="s">
        <v>4039</v>
      </c>
      <c r="AA533" s="122" t="s">
        <v>2472</v>
      </c>
      <c r="AB533" s="122" t="s">
        <v>2253</v>
      </c>
      <c r="AC533" s="123">
        <v>43294</v>
      </c>
    </row>
    <row r="534" spans="1:29" x14ac:dyDescent="0.35">
      <c r="A534" s="124">
        <v>526</v>
      </c>
      <c r="B534" s="125" t="s">
        <v>919</v>
      </c>
      <c r="C534" s="126" t="s">
        <v>4650</v>
      </c>
      <c r="D534" s="127" t="s">
        <v>4020</v>
      </c>
      <c r="E534" s="128" t="s">
        <v>4041</v>
      </c>
      <c r="F534" s="129" t="s">
        <v>920</v>
      </c>
      <c r="G534" s="129" t="s">
        <v>920</v>
      </c>
      <c r="H534" s="130" t="s">
        <v>920</v>
      </c>
      <c r="I534" s="125" t="s">
        <v>2281</v>
      </c>
      <c r="J534" s="125" t="s">
        <v>9</v>
      </c>
      <c r="K534" s="125">
        <v>585</v>
      </c>
      <c r="L534" s="126">
        <v>585</v>
      </c>
      <c r="M534" s="129" t="s">
        <v>4022</v>
      </c>
      <c r="N534" s="131">
        <v>1883685.16095147</v>
      </c>
      <c r="O534" s="131">
        <v>538434.78260869603</v>
      </c>
      <c r="P534" s="124">
        <v>2422000</v>
      </c>
      <c r="Q534" s="132">
        <f t="shared" si="56"/>
        <v>699965.2173913049</v>
      </c>
      <c r="R534" s="132">
        <f t="shared" si="58"/>
        <v>2583650.3783427747</v>
      </c>
      <c r="S534" s="133">
        <f t="shared" si="57"/>
        <v>2583600</v>
      </c>
      <c r="T534" s="133">
        <f t="shared" si="59"/>
        <v>103346.01513371099</v>
      </c>
      <c r="U534" s="133">
        <f t="shared" si="60"/>
        <v>2686996.3934764857</v>
      </c>
      <c r="V534" s="133">
        <f t="shared" si="61"/>
        <v>2686900</v>
      </c>
      <c r="W534" s="133">
        <f t="shared" si="62"/>
        <v>2686900</v>
      </c>
      <c r="X534" s="133"/>
      <c r="Y534" s="134" t="s">
        <v>10</v>
      </c>
      <c r="Z534" s="122" t="s">
        <v>4039</v>
      </c>
      <c r="AA534" s="122" t="s">
        <v>2472</v>
      </c>
      <c r="AB534" s="122" t="s">
        <v>2253</v>
      </c>
      <c r="AC534" s="123">
        <v>43294</v>
      </c>
    </row>
    <row r="535" spans="1:29" ht="49.5" x14ac:dyDescent="0.35">
      <c r="A535" s="124">
        <v>527</v>
      </c>
      <c r="B535" s="125" t="s">
        <v>921</v>
      </c>
      <c r="C535" s="126" t="s">
        <v>4651</v>
      </c>
      <c r="D535" s="127" t="s">
        <v>4020</v>
      </c>
      <c r="E535" s="128" t="s">
        <v>4000</v>
      </c>
      <c r="F535" s="129" t="s">
        <v>881</v>
      </c>
      <c r="G535" s="129" t="s">
        <v>882</v>
      </c>
      <c r="H535" s="130" t="s">
        <v>881</v>
      </c>
      <c r="I535" s="125" t="s">
        <v>2234</v>
      </c>
      <c r="J535" s="125" t="s">
        <v>64</v>
      </c>
      <c r="K535" s="125">
        <v>585</v>
      </c>
      <c r="L535" s="126">
        <v>585</v>
      </c>
      <c r="M535" s="129" t="s">
        <v>4022</v>
      </c>
      <c r="N535" s="131">
        <v>1883685.16095147</v>
      </c>
      <c r="O535" s="131">
        <v>538434.78260869603</v>
      </c>
      <c r="P535" s="124">
        <v>2422000</v>
      </c>
      <c r="Q535" s="132">
        <f t="shared" si="56"/>
        <v>699965.2173913049</v>
      </c>
      <c r="R535" s="132">
        <f t="shared" si="58"/>
        <v>2583650.3783427747</v>
      </c>
      <c r="S535" s="133">
        <f t="shared" si="57"/>
        <v>2583600</v>
      </c>
      <c r="T535" s="133">
        <f t="shared" si="59"/>
        <v>103346.01513371099</v>
      </c>
      <c r="U535" s="133">
        <f t="shared" si="60"/>
        <v>2686996.3934764857</v>
      </c>
      <c r="V535" s="133">
        <f t="shared" si="61"/>
        <v>2686900</v>
      </c>
      <c r="W535" s="133">
        <f t="shared" si="62"/>
        <v>2686900</v>
      </c>
      <c r="X535" s="133"/>
      <c r="Y535" s="134" t="s">
        <v>10</v>
      </c>
      <c r="Z535" s="122" t="s">
        <v>2356</v>
      </c>
      <c r="AA535" s="122" t="s">
        <v>2472</v>
      </c>
      <c r="AB535" s="122" t="s">
        <v>2368</v>
      </c>
      <c r="AC535" s="123">
        <v>43294</v>
      </c>
    </row>
    <row r="536" spans="1:29" ht="33" x14ac:dyDescent="0.35">
      <c r="A536" s="124">
        <v>528</v>
      </c>
      <c r="B536" s="125" t="s">
        <v>922</v>
      </c>
      <c r="C536" s="126" t="s">
        <v>4652</v>
      </c>
      <c r="D536" s="127" t="s">
        <v>4020</v>
      </c>
      <c r="E536" s="128" t="s">
        <v>4002</v>
      </c>
      <c r="F536" s="129" t="s">
        <v>884</v>
      </c>
      <c r="G536" s="129" t="s">
        <v>885</v>
      </c>
      <c r="H536" s="130" t="s">
        <v>884</v>
      </c>
      <c r="I536" s="125" t="s">
        <v>2234</v>
      </c>
      <c r="J536" s="125" t="s">
        <v>9</v>
      </c>
      <c r="K536" s="125">
        <v>585</v>
      </c>
      <c r="L536" s="126">
        <v>585</v>
      </c>
      <c r="M536" s="129" t="s">
        <v>4022</v>
      </c>
      <c r="N536" s="131">
        <v>1883685.16095147</v>
      </c>
      <c r="O536" s="131">
        <v>538434.78260869603</v>
      </c>
      <c r="P536" s="124">
        <v>2422000</v>
      </c>
      <c r="Q536" s="132">
        <f t="shared" si="56"/>
        <v>699965.2173913049</v>
      </c>
      <c r="R536" s="132">
        <f t="shared" si="58"/>
        <v>2583650.3783427747</v>
      </c>
      <c r="S536" s="133">
        <f t="shared" si="57"/>
        <v>2583600</v>
      </c>
      <c r="T536" s="133">
        <f t="shared" si="59"/>
        <v>103346.01513371099</v>
      </c>
      <c r="U536" s="133">
        <f t="shared" si="60"/>
        <v>2686996.3934764857</v>
      </c>
      <c r="V536" s="133">
        <f t="shared" si="61"/>
        <v>2686900</v>
      </c>
      <c r="W536" s="133">
        <f t="shared" si="62"/>
        <v>2686900</v>
      </c>
      <c r="X536" s="133"/>
      <c r="Y536" s="134" t="s">
        <v>10</v>
      </c>
      <c r="Z536" s="122" t="s">
        <v>2356</v>
      </c>
      <c r="AA536" s="122" t="s">
        <v>2472</v>
      </c>
      <c r="AB536" s="122" t="s">
        <v>2368</v>
      </c>
      <c r="AC536" s="123">
        <v>43294</v>
      </c>
    </row>
    <row r="537" spans="1:29" ht="33" x14ac:dyDescent="0.35">
      <c r="A537" s="124">
        <v>529</v>
      </c>
      <c r="B537" s="125" t="s">
        <v>923</v>
      </c>
      <c r="C537" s="126" t="s">
        <v>4653</v>
      </c>
      <c r="D537" s="127" t="s">
        <v>4020</v>
      </c>
      <c r="E537" s="128" t="s">
        <v>4004</v>
      </c>
      <c r="F537" s="129" t="s">
        <v>887</v>
      </c>
      <c r="G537" s="129" t="s">
        <v>888</v>
      </c>
      <c r="H537" s="130" t="s">
        <v>887</v>
      </c>
      <c r="I537" s="125" t="s">
        <v>2234</v>
      </c>
      <c r="J537" s="125" t="s">
        <v>9</v>
      </c>
      <c r="K537" s="125">
        <v>585</v>
      </c>
      <c r="L537" s="126">
        <v>585</v>
      </c>
      <c r="M537" s="129" t="s">
        <v>4022</v>
      </c>
      <c r="N537" s="131">
        <v>1883685.16095147</v>
      </c>
      <c r="O537" s="131">
        <v>538434.78260869603</v>
      </c>
      <c r="P537" s="124">
        <v>2422000</v>
      </c>
      <c r="Q537" s="132">
        <f t="shared" si="56"/>
        <v>699965.2173913049</v>
      </c>
      <c r="R537" s="132">
        <f t="shared" si="58"/>
        <v>2583650.3783427747</v>
      </c>
      <c r="S537" s="133">
        <f t="shared" si="57"/>
        <v>2583600</v>
      </c>
      <c r="T537" s="133">
        <f t="shared" si="59"/>
        <v>103346.01513371099</v>
      </c>
      <c r="U537" s="133">
        <f t="shared" si="60"/>
        <v>2686996.3934764857</v>
      </c>
      <c r="V537" s="133">
        <f t="shared" si="61"/>
        <v>2686900</v>
      </c>
      <c r="W537" s="133">
        <f t="shared" si="62"/>
        <v>2686900</v>
      </c>
      <c r="X537" s="133"/>
      <c r="Y537" s="134" t="s">
        <v>10</v>
      </c>
      <c r="Z537" s="122" t="s">
        <v>2356</v>
      </c>
      <c r="AA537" s="122" t="s">
        <v>2472</v>
      </c>
      <c r="AB537" s="122" t="s">
        <v>2368</v>
      </c>
      <c r="AC537" s="123">
        <v>43294</v>
      </c>
    </row>
    <row r="538" spans="1:29" ht="33" x14ac:dyDescent="0.35">
      <c r="A538" s="124">
        <v>530</v>
      </c>
      <c r="B538" s="125" t="s">
        <v>924</v>
      </c>
      <c r="C538" s="126" t="s">
        <v>4654</v>
      </c>
      <c r="D538" s="127" t="s">
        <v>4020</v>
      </c>
      <c r="E538" s="128" t="s">
        <v>4046</v>
      </c>
      <c r="F538" s="129" t="s">
        <v>925</v>
      </c>
      <c r="G538" s="129" t="s">
        <v>925</v>
      </c>
      <c r="H538" s="130" t="s">
        <v>925</v>
      </c>
      <c r="I538" s="125" t="s">
        <v>2234</v>
      </c>
      <c r="J538" s="125" t="s">
        <v>9</v>
      </c>
      <c r="K538" s="125">
        <v>585</v>
      </c>
      <c r="L538" s="126">
        <v>585</v>
      </c>
      <c r="M538" s="129" t="s">
        <v>4022</v>
      </c>
      <c r="N538" s="131">
        <v>1883685.16095147</v>
      </c>
      <c r="O538" s="131">
        <v>538434.78260869603</v>
      </c>
      <c r="P538" s="124">
        <v>2422000</v>
      </c>
      <c r="Q538" s="132">
        <f t="shared" si="56"/>
        <v>699965.2173913049</v>
      </c>
      <c r="R538" s="132">
        <f t="shared" si="58"/>
        <v>2583650.3783427747</v>
      </c>
      <c r="S538" s="133">
        <f t="shared" si="57"/>
        <v>2583600</v>
      </c>
      <c r="T538" s="133">
        <f t="shared" si="59"/>
        <v>103346.01513371099</v>
      </c>
      <c r="U538" s="133">
        <f t="shared" si="60"/>
        <v>2686996.3934764857</v>
      </c>
      <c r="V538" s="133">
        <f t="shared" si="61"/>
        <v>2686900</v>
      </c>
      <c r="W538" s="133">
        <f t="shared" si="62"/>
        <v>2686900</v>
      </c>
      <c r="X538" s="133"/>
      <c r="Y538" s="134" t="s">
        <v>10</v>
      </c>
      <c r="Z538" s="122" t="s">
        <v>2356</v>
      </c>
      <c r="AA538" s="122" t="s">
        <v>2472</v>
      </c>
      <c r="AB538" s="122" t="s">
        <v>2253</v>
      </c>
      <c r="AC538" s="123">
        <v>43294</v>
      </c>
    </row>
    <row r="539" spans="1:29" ht="33" x14ac:dyDescent="0.35">
      <c r="A539" s="124">
        <v>531</v>
      </c>
      <c r="B539" s="125" t="s">
        <v>1414</v>
      </c>
      <c r="C539" s="126" t="s">
        <v>4655</v>
      </c>
      <c r="D539" s="127" t="s">
        <v>4020</v>
      </c>
      <c r="E539" s="128" t="s">
        <v>4048</v>
      </c>
      <c r="F539" s="129" t="s">
        <v>1415</v>
      </c>
      <c r="G539" s="129" t="s">
        <v>1415</v>
      </c>
      <c r="H539" s="130" t="s">
        <v>1415</v>
      </c>
      <c r="I539" s="125" t="s">
        <v>2234</v>
      </c>
      <c r="J539" s="125" t="s">
        <v>9</v>
      </c>
      <c r="K539" s="125">
        <v>585</v>
      </c>
      <c r="L539" s="126">
        <v>585</v>
      </c>
      <c r="M539" s="129" t="s">
        <v>4022</v>
      </c>
      <c r="N539" s="131">
        <v>1883685.16095147</v>
      </c>
      <c r="O539" s="131">
        <v>538434.78260869603</v>
      </c>
      <c r="P539" s="124">
        <v>2422000</v>
      </c>
      <c r="Q539" s="132">
        <f t="shared" si="56"/>
        <v>699965.2173913049</v>
      </c>
      <c r="R539" s="132">
        <f t="shared" si="58"/>
        <v>2583650.3783427747</v>
      </c>
      <c r="S539" s="133">
        <f t="shared" si="57"/>
        <v>2583600</v>
      </c>
      <c r="T539" s="133">
        <f t="shared" si="59"/>
        <v>103346.01513371099</v>
      </c>
      <c r="U539" s="133">
        <f t="shared" si="60"/>
        <v>2686996.3934764857</v>
      </c>
      <c r="V539" s="133">
        <f t="shared" si="61"/>
        <v>2686900</v>
      </c>
      <c r="W539" s="133">
        <f t="shared" si="62"/>
        <v>2686900</v>
      </c>
      <c r="X539" s="133"/>
      <c r="Y539" s="134" t="s">
        <v>10</v>
      </c>
      <c r="Z539" s="122" t="s">
        <v>2356</v>
      </c>
      <c r="AA539" s="122" t="s">
        <v>2472</v>
      </c>
      <c r="AB539" s="122" t="s">
        <v>2368</v>
      </c>
      <c r="AC539" s="123">
        <v>43294</v>
      </c>
    </row>
    <row r="540" spans="1:29" ht="33" x14ac:dyDescent="0.35">
      <c r="A540" s="124">
        <v>532</v>
      </c>
      <c r="B540" s="125" t="s">
        <v>1416</v>
      </c>
      <c r="C540" s="126" t="s">
        <v>4656</v>
      </c>
      <c r="D540" s="127" t="s">
        <v>4020</v>
      </c>
      <c r="E540" s="128" t="s">
        <v>4050</v>
      </c>
      <c r="F540" s="129" t="s">
        <v>1417</v>
      </c>
      <c r="G540" s="129" t="s">
        <v>1417</v>
      </c>
      <c r="H540" s="130" t="s">
        <v>1417</v>
      </c>
      <c r="I540" s="125" t="s">
        <v>2234</v>
      </c>
      <c r="J540" s="125" t="s">
        <v>211</v>
      </c>
      <c r="K540" s="125">
        <v>585</v>
      </c>
      <c r="L540" s="126">
        <v>585</v>
      </c>
      <c r="M540" s="129" t="s">
        <v>4022</v>
      </c>
      <c r="N540" s="131">
        <v>1883685.16095147</v>
      </c>
      <c r="O540" s="131">
        <v>538434.78260869603</v>
      </c>
      <c r="P540" s="124">
        <v>2422000</v>
      </c>
      <c r="Q540" s="132">
        <f t="shared" si="56"/>
        <v>699965.2173913049</v>
      </c>
      <c r="R540" s="132">
        <f t="shared" si="58"/>
        <v>2583650.3783427747</v>
      </c>
      <c r="S540" s="133">
        <f t="shared" si="57"/>
        <v>2583600</v>
      </c>
      <c r="T540" s="133">
        <f t="shared" si="59"/>
        <v>103346.01513371099</v>
      </c>
      <c r="U540" s="133">
        <f t="shared" si="60"/>
        <v>2686996.3934764857</v>
      </c>
      <c r="V540" s="133">
        <f t="shared" si="61"/>
        <v>2686900</v>
      </c>
      <c r="W540" s="133">
        <f t="shared" si="62"/>
        <v>2686900</v>
      </c>
      <c r="X540" s="133"/>
      <c r="Y540" s="134" t="s">
        <v>10</v>
      </c>
      <c r="Z540" s="122" t="s">
        <v>2356</v>
      </c>
      <c r="AA540" s="122" t="s">
        <v>2472</v>
      </c>
      <c r="AB540" s="122" t="s">
        <v>2368</v>
      </c>
      <c r="AC540" s="123">
        <v>43294</v>
      </c>
    </row>
    <row r="541" spans="1:29" ht="49.5" x14ac:dyDescent="0.35">
      <c r="A541" s="124">
        <v>533</v>
      </c>
      <c r="B541" s="125" t="s">
        <v>926</v>
      </c>
      <c r="C541" s="126" t="s">
        <v>4657</v>
      </c>
      <c r="D541" s="127" t="s">
        <v>4020</v>
      </c>
      <c r="E541" s="128" t="s">
        <v>4008</v>
      </c>
      <c r="F541" s="129" t="s">
        <v>892</v>
      </c>
      <c r="G541" s="129" t="s">
        <v>4658</v>
      </c>
      <c r="H541" s="130" t="s">
        <v>892</v>
      </c>
      <c r="I541" s="125" t="s">
        <v>2215</v>
      </c>
      <c r="J541" s="125" t="s">
        <v>9</v>
      </c>
      <c r="K541" s="125">
        <v>585</v>
      </c>
      <c r="L541" s="126">
        <v>585</v>
      </c>
      <c r="M541" s="129" t="s">
        <v>4022</v>
      </c>
      <c r="N541" s="131">
        <v>1883685.16095147</v>
      </c>
      <c r="O541" s="131">
        <v>538434.78260869603</v>
      </c>
      <c r="P541" s="124">
        <v>2422000</v>
      </c>
      <c r="Q541" s="132">
        <f t="shared" si="56"/>
        <v>699965.2173913049</v>
      </c>
      <c r="R541" s="132">
        <f t="shared" si="58"/>
        <v>2583650.3783427747</v>
      </c>
      <c r="S541" s="133">
        <f t="shared" si="57"/>
        <v>2583600</v>
      </c>
      <c r="T541" s="133">
        <f t="shared" si="59"/>
        <v>103346.01513371099</v>
      </c>
      <c r="U541" s="133">
        <f t="shared" si="60"/>
        <v>2686996.3934764857</v>
      </c>
      <c r="V541" s="133">
        <f t="shared" si="61"/>
        <v>2686900</v>
      </c>
      <c r="W541" s="133">
        <f t="shared" si="62"/>
        <v>2686900</v>
      </c>
      <c r="X541" s="133"/>
      <c r="Y541" s="134" t="s">
        <v>10</v>
      </c>
      <c r="Z541" s="122" t="s">
        <v>2356</v>
      </c>
      <c r="AA541" s="122" t="s">
        <v>2472</v>
      </c>
      <c r="AB541" s="122" t="s">
        <v>2368</v>
      </c>
      <c r="AC541" s="123">
        <v>43294</v>
      </c>
    </row>
    <row r="542" spans="1:29" ht="33" x14ac:dyDescent="0.35">
      <c r="A542" s="124">
        <v>534</v>
      </c>
      <c r="B542" s="125" t="s">
        <v>927</v>
      </c>
      <c r="C542" s="126" t="s">
        <v>4659</v>
      </c>
      <c r="D542" s="127" t="s">
        <v>4053</v>
      </c>
      <c r="E542" s="128" t="s">
        <v>4054</v>
      </c>
      <c r="F542" s="129" t="s">
        <v>928</v>
      </c>
      <c r="G542" s="129" t="s">
        <v>928</v>
      </c>
      <c r="H542" s="130" t="s">
        <v>928</v>
      </c>
      <c r="I542" s="125" t="s">
        <v>2234</v>
      </c>
      <c r="J542" s="125" t="s">
        <v>211</v>
      </c>
      <c r="K542" s="125">
        <v>586</v>
      </c>
      <c r="L542" s="126">
        <v>586</v>
      </c>
      <c r="M542" s="129" t="s">
        <v>4055</v>
      </c>
      <c r="N542" s="131">
        <v>1683067.5111507601</v>
      </c>
      <c r="O542" s="131">
        <v>358434.78260869603</v>
      </c>
      <c r="P542" s="124">
        <v>2042000</v>
      </c>
      <c r="Q542" s="132">
        <f t="shared" si="56"/>
        <v>465965.21739130485</v>
      </c>
      <c r="R542" s="132">
        <f t="shared" si="58"/>
        <v>2149032.7285420648</v>
      </c>
      <c r="S542" s="133">
        <f t="shared" si="57"/>
        <v>2149000</v>
      </c>
      <c r="T542" s="133">
        <f t="shared" si="59"/>
        <v>85961.309141682592</v>
      </c>
      <c r="U542" s="133">
        <f t="shared" si="60"/>
        <v>2234994.0376837472</v>
      </c>
      <c r="V542" s="133">
        <f t="shared" si="61"/>
        <v>2234900</v>
      </c>
      <c r="W542" s="133">
        <f t="shared" si="62"/>
        <v>2234900</v>
      </c>
      <c r="X542" s="133"/>
      <c r="Y542" s="134" t="s">
        <v>10</v>
      </c>
      <c r="Z542" s="122" t="s">
        <v>2272</v>
      </c>
      <c r="AA542" s="122" t="s">
        <v>2472</v>
      </c>
      <c r="AB542" s="122" t="s">
        <v>2273</v>
      </c>
      <c r="AC542" s="123">
        <v>43294</v>
      </c>
    </row>
    <row r="543" spans="1:29" ht="33" x14ac:dyDescent="0.35">
      <c r="A543" s="124">
        <v>535</v>
      </c>
      <c r="B543" s="125" t="s">
        <v>929</v>
      </c>
      <c r="C543" s="126" t="s">
        <v>4660</v>
      </c>
      <c r="D543" s="127" t="s">
        <v>4053</v>
      </c>
      <c r="E543" s="128" t="s">
        <v>4057</v>
      </c>
      <c r="F543" s="129" t="s">
        <v>930</v>
      </c>
      <c r="G543" s="129" t="s">
        <v>930</v>
      </c>
      <c r="H543" s="130" t="s">
        <v>930</v>
      </c>
      <c r="I543" s="125" t="s">
        <v>2234</v>
      </c>
      <c r="J543" s="125" t="s">
        <v>9</v>
      </c>
      <c r="K543" s="125">
        <v>586</v>
      </c>
      <c r="L543" s="126">
        <v>586</v>
      </c>
      <c r="M543" s="129" t="s">
        <v>4055</v>
      </c>
      <c r="N543" s="131">
        <v>1683067.5111507601</v>
      </c>
      <c r="O543" s="131">
        <v>358434.78260869603</v>
      </c>
      <c r="P543" s="124">
        <v>2042000</v>
      </c>
      <c r="Q543" s="132">
        <f t="shared" si="56"/>
        <v>465965.21739130485</v>
      </c>
      <c r="R543" s="132">
        <f t="shared" si="58"/>
        <v>2149032.7285420648</v>
      </c>
      <c r="S543" s="133">
        <f t="shared" si="57"/>
        <v>2149000</v>
      </c>
      <c r="T543" s="133">
        <f t="shared" si="59"/>
        <v>85961.309141682592</v>
      </c>
      <c r="U543" s="133">
        <f t="shared" si="60"/>
        <v>2234994.0376837472</v>
      </c>
      <c r="V543" s="133">
        <f t="shared" si="61"/>
        <v>2234900</v>
      </c>
      <c r="W543" s="133">
        <f t="shared" si="62"/>
        <v>2234900</v>
      </c>
      <c r="X543" s="133"/>
      <c r="Y543" s="134" t="s">
        <v>10</v>
      </c>
      <c r="Z543" s="122" t="s">
        <v>2320</v>
      </c>
      <c r="AA543" s="122" t="s">
        <v>2472</v>
      </c>
      <c r="AB543" s="122" t="s">
        <v>2218</v>
      </c>
      <c r="AC543" s="123">
        <v>43294</v>
      </c>
    </row>
    <row r="544" spans="1:29" ht="49.5" x14ac:dyDescent="0.35">
      <c r="A544" s="124">
        <v>536</v>
      </c>
      <c r="B544" s="125" t="s">
        <v>931</v>
      </c>
      <c r="C544" s="126" t="s">
        <v>4661</v>
      </c>
      <c r="D544" s="127" t="s">
        <v>4053</v>
      </c>
      <c r="E544" s="128" t="s">
        <v>4059</v>
      </c>
      <c r="F544" s="129" t="s">
        <v>932</v>
      </c>
      <c r="G544" s="129" t="s">
        <v>932</v>
      </c>
      <c r="H544" s="130" t="s">
        <v>932</v>
      </c>
      <c r="I544" s="125" t="s">
        <v>2215</v>
      </c>
      <c r="J544" s="125" t="s">
        <v>14</v>
      </c>
      <c r="K544" s="125">
        <v>586</v>
      </c>
      <c r="L544" s="126">
        <v>586</v>
      </c>
      <c r="M544" s="129" t="s">
        <v>4055</v>
      </c>
      <c r="N544" s="131">
        <v>1683067.5111507601</v>
      </c>
      <c r="O544" s="131">
        <v>358434.78260869603</v>
      </c>
      <c r="P544" s="124">
        <v>2042000</v>
      </c>
      <c r="Q544" s="132">
        <f t="shared" si="56"/>
        <v>465965.21739130485</v>
      </c>
      <c r="R544" s="132">
        <f t="shared" si="58"/>
        <v>2149032.7285420648</v>
      </c>
      <c r="S544" s="133">
        <f t="shared" si="57"/>
        <v>2149000</v>
      </c>
      <c r="T544" s="133">
        <f t="shared" si="59"/>
        <v>85961.309141682592</v>
      </c>
      <c r="U544" s="133">
        <f t="shared" si="60"/>
        <v>2234994.0376837472</v>
      </c>
      <c r="V544" s="133">
        <f t="shared" si="61"/>
        <v>2234900</v>
      </c>
      <c r="W544" s="133">
        <f t="shared" si="62"/>
        <v>2234900</v>
      </c>
      <c r="X544" s="133"/>
      <c r="Y544" s="134" t="s">
        <v>10</v>
      </c>
      <c r="Z544" s="122" t="s">
        <v>3340</v>
      </c>
      <c r="AA544" s="122" t="s">
        <v>2472</v>
      </c>
      <c r="AB544" s="122" t="s">
        <v>2368</v>
      </c>
      <c r="AC544" s="123">
        <v>43294</v>
      </c>
    </row>
    <row r="545" spans="1:29" ht="33" x14ac:dyDescent="0.35">
      <c r="A545" s="124">
        <v>537</v>
      </c>
      <c r="B545" s="125" t="s">
        <v>933</v>
      </c>
      <c r="C545" s="126" t="s">
        <v>4120</v>
      </c>
      <c r="D545" s="127" t="s">
        <v>4053</v>
      </c>
      <c r="E545" s="128" t="s">
        <v>4061</v>
      </c>
      <c r="F545" s="129" t="s">
        <v>934</v>
      </c>
      <c r="G545" s="129" t="s">
        <v>934</v>
      </c>
      <c r="H545" s="130" t="s">
        <v>934</v>
      </c>
      <c r="I545" s="125" t="s">
        <v>2711</v>
      </c>
      <c r="J545" s="125" t="s">
        <v>211</v>
      </c>
      <c r="K545" s="125">
        <v>586</v>
      </c>
      <c r="L545" s="126">
        <v>586</v>
      </c>
      <c r="M545" s="129" t="s">
        <v>4055</v>
      </c>
      <c r="N545" s="131">
        <v>1683067.5111507601</v>
      </c>
      <c r="O545" s="131">
        <v>358434.78260869603</v>
      </c>
      <c r="P545" s="124">
        <v>2042000</v>
      </c>
      <c r="Q545" s="132">
        <f t="shared" si="56"/>
        <v>465965.21739130485</v>
      </c>
      <c r="R545" s="132">
        <f t="shared" si="58"/>
        <v>2149032.7285420648</v>
      </c>
      <c r="S545" s="133">
        <f t="shared" si="57"/>
        <v>2149000</v>
      </c>
      <c r="T545" s="133">
        <f t="shared" si="59"/>
        <v>85961.309141682592</v>
      </c>
      <c r="U545" s="133">
        <f t="shared" si="60"/>
        <v>2234994.0376837472</v>
      </c>
      <c r="V545" s="133">
        <f t="shared" si="61"/>
        <v>2234900</v>
      </c>
      <c r="W545" s="133">
        <f t="shared" si="62"/>
        <v>2234900</v>
      </c>
      <c r="X545" s="133"/>
      <c r="Y545" s="134" t="s">
        <v>10</v>
      </c>
      <c r="Z545" s="122" t="s">
        <v>2356</v>
      </c>
      <c r="AA545" s="122" t="s">
        <v>2472</v>
      </c>
      <c r="AB545" s="122" t="s">
        <v>2253</v>
      </c>
      <c r="AC545" s="123">
        <v>43294</v>
      </c>
    </row>
    <row r="546" spans="1:29" ht="49.5" x14ac:dyDescent="0.35">
      <c r="A546" s="124">
        <v>538</v>
      </c>
      <c r="B546" s="125" t="s">
        <v>935</v>
      </c>
      <c r="C546" s="126" t="s">
        <v>4121</v>
      </c>
      <c r="D546" s="127" t="s">
        <v>4053</v>
      </c>
      <c r="E546" s="128" t="s">
        <v>4063</v>
      </c>
      <c r="F546" s="129" t="s">
        <v>936</v>
      </c>
      <c r="G546" s="129" t="s">
        <v>936</v>
      </c>
      <c r="H546" s="130" t="s">
        <v>936</v>
      </c>
      <c r="I546" s="125" t="s">
        <v>2711</v>
      </c>
      <c r="J546" s="125" t="s">
        <v>211</v>
      </c>
      <c r="K546" s="125">
        <v>586</v>
      </c>
      <c r="L546" s="126">
        <v>586</v>
      </c>
      <c r="M546" s="129" t="s">
        <v>4055</v>
      </c>
      <c r="N546" s="131">
        <v>1683067.5111507601</v>
      </c>
      <c r="O546" s="131">
        <v>358434.78260869603</v>
      </c>
      <c r="P546" s="124">
        <v>2042000</v>
      </c>
      <c r="Q546" s="132">
        <f t="shared" si="56"/>
        <v>465965.21739130485</v>
      </c>
      <c r="R546" s="132">
        <f t="shared" si="58"/>
        <v>2149032.7285420648</v>
      </c>
      <c r="S546" s="133">
        <f t="shared" si="57"/>
        <v>2149000</v>
      </c>
      <c r="T546" s="133">
        <f t="shared" si="59"/>
        <v>85961.309141682592</v>
      </c>
      <c r="U546" s="133">
        <f t="shared" si="60"/>
        <v>2234994.0376837472</v>
      </c>
      <c r="V546" s="133">
        <f t="shared" si="61"/>
        <v>2234900</v>
      </c>
      <c r="W546" s="133">
        <f t="shared" si="62"/>
        <v>2234900</v>
      </c>
      <c r="X546" s="133"/>
      <c r="Y546" s="134" t="s">
        <v>10</v>
      </c>
      <c r="Z546" s="122" t="s">
        <v>2356</v>
      </c>
      <c r="AA546" s="122" t="s">
        <v>2472</v>
      </c>
      <c r="AB546" s="122" t="s">
        <v>2253</v>
      </c>
      <c r="AC546" s="123">
        <v>43294</v>
      </c>
    </row>
    <row r="547" spans="1:29" ht="33" x14ac:dyDescent="0.35">
      <c r="A547" s="124">
        <v>539</v>
      </c>
      <c r="B547" s="125" t="s">
        <v>937</v>
      </c>
      <c r="C547" s="126" t="s">
        <v>4662</v>
      </c>
      <c r="D547" s="127" t="s">
        <v>4053</v>
      </c>
      <c r="E547" s="128" t="s">
        <v>4065</v>
      </c>
      <c r="F547" s="129" t="s">
        <v>938</v>
      </c>
      <c r="G547" s="129" t="s">
        <v>938</v>
      </c>
      <c r="H547" s="130" t="s">
        <v>938</v>
      </c>
      <c r="I547" s="125" t="s">
        <v>2215</v>
      </c>
      <c r="J547" s="125" t="s">
        <v>211</v>
      </c>
      <c r="K547" s="125">
        <v>586</v>
      </c>
      <c r="L547" s="126">
        <v>586</v>
      </c>
      <c r="M547" s="129" t="s">
        <v>4055</v>
      </c>
      <c r="N547" s="131">
        <v>1683067.5111507601</v>
      </c>
      <c r="O547" s="131">
        <v>358434.78260869603</v>
      </c>
      <c r="P547" s="124">
        <v>2042000</v>
      </c>
      <c r="Q547" s="132">
        <f t="shared" si="56"/>
        <v>465965.21739130485</v>
      </c>
      <c r="R547" s="132">
        <f t="shared" si="58"/>
        <v>2149032.7285420648</v>
      </c>
      <c r="S547" s="133">
        <f t="shared" si="57"/>
        <v>2149000</v>
      </c>
      <c r="T547" s="133">
        <f t="shared" si="59"/>
        <v>85961.309141682592</v>
      </c>
      <c r="U547" s="133">
        <f t="shared" si="60"/>
        <v>2234994.0376837472</v>
      </c>
      <c r="V547" s="133">
        <f t="shared" si="61"/>
        <v>2234900</v>
      </c>
      <c r="W547" s="133">
        <f t="shared" si="62"/>
        <v>2234900</v>
      </c>
      <c r="X547" s="133"/>
      <c r="Y547" s="134" t="s">
        <v>10</v>
      </c>
      <c r="Z547" s="122" t="s">
        <v>2356</v>
      </c>
      <c r="AA547" s="122" t="s">
        <v>2472</v>
      </c>
      <c r="AB547" s="122" t="s">
        <v>2368</v>
      </c>
      <c r="AC547" s="123">
        <v>43294</v>
      </c>
    </row>
    <row r="548" spans="1:29" ht="33" x14ac:dyDescent="0.35">
      <c r="A548" s="124">
        <v>540</v>
      </c>
      <c r="B548" s="125" t="s">
        <v>939</v>
      </c>
      <c r="C548" s="126" t="s">
        <v>4663</v>
      </c>
      <c r="D548" s="127" t="s">
        <v>4067</v>
      </c>
      <c r="E548" s="128" t="s">
        <v>4068</v>
      </c>
      <c r="F548" s="129" t="s">
        <v>940</v>
      </c>
      <c r="G548" s="129" t="s">
        <v>940</v>
      </c>
      <c r="H548" s="130" t="s">
        <v>940</v>
      </c>
      <c r="I548" s="125" t="s">
        <v>2281</v>
      </c>
      <c r="J548" s="125" t="s">
        <v>9</v>
      </c>
      <c r="K548" s="125">
        <v>587</v>
      </c>
      <c r="L548" s="126">
        <v>587</v>
      </c>
      <c r="M548" s="129" t="s">
        <v>961</v>
      </c>
      <c r="N548" s="131">
        <v>2684353.38131706</v>
      </c>
      <c r="O548" s="131">
        <v>1245913.04347826</v>
      </c>
      <c r="P548" s="124">
        <v>3930000</v>
      </c>
      <c r="Q548" s="132">
        <f t="shared" si="56"/>
        <v>1619686.9565217379</v>
      </c>
      <c r="R548" s="132">
        <f t="shared" si="58"/>
        <v>4304040.3378387978</v>
      </c>
      <c r="S548" s="133">
        <f t="shared" si="57"/>
        <v>4304000</v>
      </c>
      <c r="T548" s="133">
        <f t="shared" si="59"/>
        <v>172161.61351355191</v>
      </c>
      <c r="U548" s="133">
        <f t="shared" si="60"/>
        <v>4476201.9513523495</v>
      </c>
      <c r="V548" s="133">
        <f t="shared" si="61"/>
        <v>4476200</v>
      </c>
      <c r="W548" s="133">
        <f t="shared" si="62"/>
        <v>4476200</v>
      </c>
      <c r="X548" s="133"/>
      <c r="Y548" s="134" t="s">
        <v>10</v>
      </c>
      <c r="Z548" s="122" t="s">
        <v>2272</v>
      </c>
      <c r="AA548" s="122" t="s">
        <v>2472</v>
      </c>
      <c r="AB548" s="122" t="s">
        <v>2273</v>
      </c>
      <c r="AC548" s="123">
        <v>43294</v>
      </c>
    </row>
    <row r="549" spans="1:29" ht="33" x14ac:dyDescent="0.35">
      <c r="A549" s="124">
        <v>541</v>
      </c>
      <c r="B549" s="125" t="s">
        <v>941</v>
      </c>
      <c r="C549" s="126" t="s">
        <v>4664</v>
      </c>
      <c r="D549" s="127" t="s">
        <v>4067</v>
      </c>
      <c r="E549" s="128" t="s">
        <v>4070</v>
      </c>
      <c r="F549" s="129" t="s">
        <v>942</v>
      </c>
      <c r="G549" s="129" t="s">
        <v>942</v>
      </c>
      <c r="H549" s="130" t="s">
        <v>942</v>
      </c>
      <c r="I549" s="125" t="s">
        <v>2281</v>
      </c>
      <c r="J549" s="125" t="s">
        <v>9</v>
      </c>
      <c r="K549" s="125">
        <v>587</v>
      </c>
      <c r="L549" s="126">
        <v>587</v>
      </c>
      <c r="M549" s="129" t="s">
        <v>961</v>
      </c>
      <c r="N549" s="131">
        <v>2684353.38131706</v>
      </c>
      <c r="O549" s="131">
        <v>1245913.04347826</v>
      </c>
      <c r="P549" s="124">
        <v>3930000</v>
      </c>
      <c r="Q549" s="132">
        <f t="shared" si="56"/>
        <v>1619686.9565217379</v>
      </c>
      <c r="R549" s="132">
        <f t="shared" si="58"/>
        <v>4304040.3378387978</v>
      </c>
      <c r="S549" s="133">
        <f t="shared" si="57"/>
        <v>4304000</v>
      </c>
      <c r="T549" s="133">
        <f t="shared" si="59"/>
        <v>172161.61351355191</v>
      </c>
      <c r="U549" s="133">
        <f t="shared" si="60"/>
        <v>4476201.9513523495</v>
      </c>
      <c r="V549" s="133">
        <f t="shared" si="61"/>
        <v>4476200</v>
      </c>
      <c r="W549" s="133">
        <f t="shared" si="62"/>
        <v>4476200</v>
      </c>
      <c r="X549" s="133"/>
      <c r="Y549" s="134" t="s">
        <v>10</v>
      </c>
      <c r="Z549" s="122" t="s">
        <v>2272</v>
      </c>
      <c r="AA549" s="122" t="s">
        <v>2472</v>
      </c>
      <c r="AB549" s="122" t="s">
        <v>2273</v>
      </c>
      <c r="AC549" s="123">
        <v>43294</v>
      </c>
    </row>
    <row r="550" spans="1:29" ht="33" x14ac:dyDescent="0.35">
      <c r="A550" s="124">
        <v>542</v>
      </c>
      <c r="B550" s="125" t="s">
        <v>943</v>
      </c>
      <c r="C550" s="126" t="s">
        <v>4665</v>
      </c>
      <c r="D550" s="127" t="s">
        <v>4067</v>
      </c>
      <c r="E550" s="128" t="s">
        <v>4072</v>
      </c>
      <c r="F550" s="129" t="s">
        <v>944</v>
      </c>
      <c r="G550" s="129" t="s">
        <v>944</v>
      </c>
      <c r="H550" s="130" t="s">
        <v>4073</v>
      </c>
      <c r="I550" s="125" t="s">
        <v>2215</v>
      </c>
      <c r="J550" s="125" t="s">
        <v>9</v>
      </c>
      <c r="K550" s="125">
        <v>587</v>
      </c>
      <c r="L550" s="126">
        <v>587</v>
      </c>
      <c r="M550" s="129" t="s">
        <v>961</v>
      </c>
      <c r="N550" s="131">
        <v>2684353.38131706</v>
      </c>
      <c r="O550" s="131">
        <v>1245913.04347826</v>
      </c>
      <c r="P550" s="124">
        <v>3930000</v>
      </c>
      <c r="Q550" s="132">
        <f t="shared" si="56"/>
        <v>1619686.9565217379</v>
      </c>
      <c r="R550" s="132">
        <f t="shared" si="58"/>
        <v>4304040.3378387978</v>
      </c>
      <c r="S550" s="133">
        <f t="shared" si="57"/>
        <v>4304000</v>
      </c>
      <c r="T550" s="133">
        <f t="shared" si="59"/>
        <v>172161.61351355191</v>
      </c>
      <c r="U550" s="133">
        <f t="shared" si="60"/>
        <v>4476201.9513523495</v>
      </c>
      <c r="V550" s="133">
        <f t="shared" si="61"/>
        <v>4476200</v>
      </c>
      <c r="W550" s="133">
        <f t="shared" si="62"/>
        <v>4476200</v>
      </c>
      <c r="X550" s="133"/>
      <c r="Y550" s="134" t="s">
        <v>10</v>
      </c>
      <c r="Z550" s="122" t="s">
        <v>2272</v>
      </c>
      <c r="AA550" s="122" t="s">
        <v>2472</v>
      </c>
      <c r="AB550" s="122" t="s">
        <v>2273</v>
      </c>
      <c r="AC550" s="123">
        <v>43294</v>
      </c>
    </row>
    <row r="551" spans="1:29" ht="33" x14ac:dyDescent="0.35">
      <c r="A551" s="124">
        <v>543</v>
      </c>
      <c r="B551" s="125" t="s">
        <v>945</v>
      </c>
      <c r="C551" s="126" t="s">
        <v>4666</v>
      </c>
      <c r="D551" s="127" t="s">
        <v>4067</v>
      </c>
      <c r="E551" s="128" t="s">
        <v>4075</v>
      </c>
      <c r="F551" s="129" t="s">
        <v>944</v>
      </c>
      <c r="G551" s="129" t="s">
        <v>944</v>
      </c>
      <c r="H551" s="130" t="s">
        <v>4073</v>
      </c>
      <c r="I551" s="125" t="s">
        <v>2215</v>
      </c>
      <c r="J551" s="125" t="s">
        <v>211</v>
      </c>
      <c r="K551" s="125">
        <v>587</v>
      </c>
      <c r="L551" s="126">
        <v>587</v>
      </c>
      <c r="M551" s="129" t="s">
        <v>961</v>
      </c>
      <c r="N551" s="131">
        <v>2684353.38131706</v>
      </c>
      <c r="O551" s="131">
        <v>1245913.04347826</v>
      </c>
      <c r="P551" s="124">
        <v>3930000</v>
      </c>
      <c r="Q551" s="132">
        <f t="shared" si="56"/>
        <v>1619686.9565217379</v>
      </c>
      <c r="R551" s="132">
        <f t="shared" si="58"/>
        <v>4304040.3378387978</v>
      </c>
      <c r="S551" s="133">
        <f t="shared" si="57"/>
        <v>4304000</v>
      </c>
      <c r="T551" s="133">
        <f t="shared" si="59"/>
        <v>172161.61351355191</v>
      </c>
      <c r="U551" s="133">
        <f t="shared" si="60"/>
        <v>4476201.9513523495</v>
      </c>
      <c r="V551" s="133">
        <f t="shared" si="61"/>
        <v>4476200</v>
      </c>
      <c r="W551" s="133">
        <f t="shared" si="62"/>
        <v>4476200</v>
      </c>
      <c r="X551" s="133"/>
      <c r="Y551" s="134" t="s">
        <v>10</v>
      </c>
      <c r="Z551" s="122" t="s">
        <v>2272</v>
      </c>
      <c r="AA551" s="122" t="s">
        <v>2472</v>
      </c>
      <c r="AB551" s="122" t="s">
        <v>2273</v>
      </c>
      <c r="AC551" s="123">
        <v>43294</v>
      </c>
    </row>
    <row r="552" spans="1:29" ht="33" x14ac:dyDescent="0.35">
      <c r="A552" s="124">
        <v>544</v>
      </c>
      <c r="B552" s="125" t="s">
        <v>946</v>
      </c>
      <c r="C552" s="126" t="s">
        <v>4667</v>
      </c>
      <c r="D552" s="127" t="s">
        <v>4067</v>
      </c>
      <c r="E552" s="128" t="s">
        <v>4077</v>
      </c>
      <c r="F552" s="129" t="s">
        <v>947</v>
      </c>
      <c r="G552" s="129" t="s">
        <v>947</v>
      </c>
      <c r="H552" s="130" t="s">
        <v>947</v>
      </c>
      <c r="I552" s="125" t="s">
        <v>2215</v>
      </c>
      <c r="J552" s="125" t="s">
        <v>9</v>
      </c>
      <c r="K552" s="125">
        <v>587</v>
      </c>
      <c r="L552" s="126">
        <v>587</v>
      </c>
      <c r="M552" s="129" t="s">
        <v>961</v>
      </c>
      <c r="N552" s="131">
        <v>2684353.38131706</v>
      </c>
      <c r="O552" s="131">
        <v>1245913.04347826</v>
      </c>
      <c r="P552" s="124">
        <v>3930000</v>
      </c>
      <c r="Q552" s="132">
        <f t="shared" si="56"/>
        <v>1619686.9565217379</v>
      </c>
      <c r="R552" s="132">
        <f t="shared" si="58"/>
        <v>4304040.3378387978</v>
      </c>
      <c r="S552" s="133">
        <f t="shared" si="57"/>
        <v>4304000</v>
      </c>
      <c r="T552" s="133">
        <f t="shared" si="59"/>
        <v>172161.61351355191</v>
      </c>
      <c r="U552" s="133">
        <f t="shared" si="60"/>
        <v>4476201.9513523495</v>
      </c>
      <c r="V552" s="133">
        <f t="shared" si="61"/>
        <v>4476200</v>
      </c>
      <c r="W552" s="133">
        <f t="shared" si="62"/>
        <v>4476200</v>
      </c>
      <c r="X552" s="133"/>
      <c r="Y552" s="134" t="s">
        <v>10</v>
      </c>
      <c r="Z552" s="122" t="s">
        <v>2272</v>
      </c>
      <c r="AA552" s="122" t="s">
        <v>2472</v>
      </c>
      <c r="AB552" s="122" t="s">
        <v>2273</v>
      </c>
      <c r="AC552" s="123">
        <v>43294</v>
      </c>
    </row>
    <row r="553" spans="1:29" ht="33" x14ac:dyDescent="0.35">
      <c r="A553" s="124">
        <v>545</v>
      </c>
      <c r="B553" s="125" t="s">
        <v>948</v>
      </c>
      <c r="C553" s="126" t="s">
        <v>4668</v>
      </c>
      <c r="D553" s="127" t="s">
        <v>4067</v>
      </c>
      <c r="E553" s="128" t="s">
        <v>4079</v>
      </c>
      <c r="F553" s="129" t="s">
        <v>949</v>
      </c>
      <c r="G553" s="129" t="s">
        <v>949</v>
      </c>
      <c r="H553" s="130" t="s">
        <v>949</v>
      </c>
      <c r="I553" s="125" t="s">
        <v>2215</v>
      </c>
      <c r="J553" s="125" t="s">
        <v>64</v>
      </c>
      <c r="K553" s="125">
        <v>587</v>
      </c>
      <c r="L553" s="126">
        <v>587</v>
      </c>
      <c r="M553" s="129" t="s">
        <v>961</v>
      </c>
      <c r="N553" s="131">
        <v>2684353.38131706</v>
      </c>
      <c r="O553" s="131">
        <v>1245913.04347826</v>
      </c>
      <c r="P553" s="124">
        <v>3930000</v>
      </c>
      <c r="Q553" s="132">
        <f t="shared" si="56"/>
        <v>1619686.9565217379</v>
      </c>
      <c r="R553" s="132">
        <f t="shared" si="58"/>
        <v>4304040.3378387978</v>
      </c>
      <c r="S553" s="133">
        <f t="shared" si="57"/>
        <v>4304000</v>
      </c>
      <c r="T553" s="133">
        <f t="shared" si="59"/>
        <v>172161.61351355191</v>
      </c>
      <c r="U553" s="133">
        <f t="shared" si="60"/>
        <v>4476201.9513523495</v>
      </c>
      <c r="V553" s="133">
        <f t="shared" si="61"/>
        <v>4476200</v>
      </c>
      <c r="W553" s="133">
        <f t="shared" si="62"/>
        <v>4476200</v>
      </c>
      <c r="X553" s="133"/>
      <c r="Y553" s="134" t="s">
        <v>10</v>
      </c>
      <c r="Z553" s="122" t="s">
        <v>2320</v>
      </c>
      <c r="AA553" s="122" t="s">
        <v>2472</v>
      </c>
      <c r="AB553" s="122" t="s">
        <v>2226</v>
      </c>
      <c r="AC553" s="123">
        <v>43294</v>
      </c>
    </row>
    <row r="554" spans="1:29" ht="33" x14ac:dyDescent="0.35">
      <c r="A554" s="124">
        <v>546</v>
      </c>
      <c r="B554" s="125" t="s">
        <v>950</v>
      </c>
      <c r="C554" s="126" t="s">
        <v>4669</v>
      </c>
      <c r="D554" s="127" t="s">
        <v>4067</v>
      </c>
      <c r="E554" s="128" t="s">
        <v>4081</v>
      </c>
      <c r="F554" s="129" t="s">
        <v>951</v>
      </c>
      <c r="G554" s="129" t="s">
        <v>951</v>
      </c>
      <c r="H554" s="130" t="s">
        <v>951</v>
      </c>
      <c r="I554" s="125" t="s">
        <v>2215</v>
      </c>
      <c r="J554" s="125" t="s">
        <v>14</v>
      </c>
      <c r="K554" s="125">
        <v>587</v>
      </c>
      <c r="L554" s="126">
        <v>587</v>
      </c>
      <c r="M554" s="129" t="s">
        <v>961</v>
      </c>
      <c r="N554" s="131">
        <v>2684353.38131706</v>
      </c>
      <c r="O554" s="131">
        <v>1245913.04347826</v>
      </c>
      <c r="P554" s="124">
        <v>3930000</v>
      </c>
      <c r="Q554" s="132">
        <f t="shared" si="56"/>
        <v>1619686.9565217379</v>
      </c>
      <c r="R554" s="132">
        <f t="shared" si="58"/>
        <v>4304040.3378387978</v>
      </c>
      <c r="S554" s="133">
        <f t="shared" si="57"/>
        <v>4304000</v>
      </c>
      <c r="T554" s="133">
        <f t="shared" si="59"/>
        <v>172161.61351355191</v>
      </c>
      <c r="U554" s="133">
        <f t="shared" si="60"/>
        <v>4476201.9513523495</v>
      </c>
      <c r="V554" s="133">
        <f t="shared" si="61"/>
        <v>4476200</v>
      </c>
      <c r="W554" s="133">
        <f t="shared" si="62"/>
        <v>4476200</v>
      </c>
      <c r="X554" s="133"/>
      <c r="Y554" s="134" t="s">
        <v>10</v>
      </c>
      <c r="Z554" s="122" t="s">
        <v>2320</v>
      </c>
      <c r="AA554" s="122" t="s">
        <v>2472</v>
      </c>
      <c r="AB554" s="122" t="s">
        <v>2226</v>
      </c>
      <c r="AC554" s="123">
        <v>43294</v>
      </c>
    </row>
    <row r="555" spans="1:29" ht="33" x14ac:dyDescent="0.35">
      <c r="A555" s="124">
        <v>547</v>
      </c>
      <c r="B555" s="125" t="s">
        <v>952</v>
      </c>
      <c r="C555" s="126" t="s">
        <v>4670</v>
      </c>
      <c r="D555" s="127" t="s">
        <v>4067</v>
      </c>
      <c r="E555" s="128" t="s">
        <v>4083</v>
      </c>
      <c r="F555" s="129" t="s">
        <v>953</v>
      </c>
      <c r="G555" s="129" t="s">
        <v>953</v>
      </c>
      <c r="H555" s="130" t="s">
        <v>953</v>
      </c>
      <c r="I555" s="125" t="s">
        <v>2234</v>
      </c>
      <c r="J555" s="125" t="s">
        <v>9</v>
      </c>
      <c r="K555" s="125">
        <v>587</v>
      </c>
      <c r="L555" s="126">
        <v>587</v>
      </c>
      <c r="M555" s="129" t="s">
        <v>961</v>
      </c>
      <c r="N555" s="131">
        <v>2684353.38131706</v>
      </c>
      <c r="O555" s="131">
        <v>1245913.04347826</v>
      </c>
      <c r="P555" s="124">
        <v>3930000</v>
      </c>
      <c r="Q555" s="132">
        <f t="shared" si="56"/>
        <v>1619686.9565217379</v>
      </c>
      <c r="R555" s="132">
        <f t="shared" si="58"/>
        <v>4304040.3378387978</v>
      </c>
      <c r="S555" s="133">
        <f t="shared" si="57"/>
        <v>4304000</v>
      </c>
      <c r="T555" s="133">
        <f t="shared" si="59"/>
        <v>172161.61351355191</v>
      </c>
      <c r="U555" s="133">
        <f t="shared" si="60"/>
        <v>4476201.9513523495</v>
      </c>
      <c r="V555" s="133">
        <f t="shared" si="61"/>
        <v>4476200</v>
      </c>
      <c r="W555" s="133">
        <f t="shared" si="62"/>
        <v>4476200</v>
      </c>
      <c r="X555" s="133"/>
      <c r="Y555" s="134" t="s">
        <v>10</v>
      </c>
      <c r="Z555" s="122" t="s">
        <v>2320</v>
      </c>
      <c r="AA555" s="122" t="s">
        <v>2472</v>
      </c>
      <c r="AB555" s="122" t="s">
        <v>2218</v>
      </c>
      <c r="AC555" s="123">
        <v>43294</v>
      </c>
    </row>
    <row r="556" spans="1:29" ht="33" x14ac:dyDescent="0.35">
      <c r="A556" s="124">
        <v>548</v>
      </c>
      <c r="B556" s="125" t="s">
        <v>954</v>
      </c>
      <c r="C556" s="126" t="s">
        <v>4671</v>
      </c>
      <c r="D556" s="127" t="s">
        <v>4067</v>
      </c>
      <c r="E556" s="128" t="s">
        <v>4085</v>
      </c>
      <c r="F556" s="129" t="s">
        <v>955</v>
      </c>
      <c r="G556" s="129" t="s">
        <v>955</v>
      </c>
      <c r="H556" s="130" t="s">
        <v>955</v>
      </c>
      <c r="I556" s="125" t="s">
        <v>2215</v>
      </c>
      <c r="J556" s="125" t="s">
        <v>14</v>
      </c>
      <c r="K556" s="125">
        <v>587</v>
      </c>
      <c r="L556" s="126">
        <v>587</v>
      </c>
      <c r="M556" s="129" t="s">
        <v>961</v>
      </c>
      <c r="N556" s="131">
        <v>2684353.38131706</v>
      </c>
      <c r="O556" s="131">
        <v>1245913.04347826</v>
      </c>
      <c r="P556" s="124">
        <v>3930000</v>
      </c>
      <c r="Q556" s="132">
        <f t="shared" si="56"/>
        <v>1619686.9565217379</v>
      </c>
      <c r="R556" s="132">
        <f t="shared" si="58"/>
        <v>4304040.3378387978</v>
      </c>
      <c r="S556" s="133">
        <f t="shared" si="57"/>
        <v>4304000</v>
      </c>
      <c r="T556" s="133">
        <f t="shared" si="59"/>
        <v>172161.61351355191</v>
      </c>
      <c r="U556" s="133">
        <f t="shared" si="60"/>
        <v>4476201.9513523495</v>
      </c>
      <c r="V556" s="133">
        <f t="shared" si="61"/>
        <v>4476200</v>
      </c>
      <c r="W556" s="133">
        <f t="shared" si="62"/>
        <v>4476200</v>
      </c>
      <c r="X556" s="133"/>
      <c r="Y556" s="134" t="s">
        <v>10</v>
      </c>
      <c r="Z556" s="122" t="s">
        <v>2320</v>
      </c>
      <c r="AA556" s="122" t="s">
        <v>2472</v>
      </c>
      <c r="AB556" s="122" t="s">
        <v>2218</v>
      </c>
      <c r="AC556" s="123">
        <v>43294</v>
      </c>
    </row>
    <row r="557" spans="1:29" ht="49.5" x14ac:dyDescent="0.35">
      <c r="A557" s="124">
        <v>549</v>
      </c>
      <c r="B557" s="125" t="s">
        <v>956</v>
      </c>
      <c r="C557" s="126" t="s">
        <v>4672</v>
      </c>
      <c r="D557" s="127" t="s">
        <v>4067</v>
      </c>
      <c r="E557" s="128" t="s">
        <v>4087</v>
      </c>
      <c r="F557" s="129" t="s">
        <v>957</v>
      </c>
      <c r="G557" s="129" t="s">
        <v>957</v>
      </c>
      <c r="H557" s="130" t="s">
        <v>957</v>
      </c>
      <c r="I557" s="125" t="s">
        <v>2281</v>
      </c>
      <c r="J557" s="125" t="s">
        <v>64</v>
      </c>
      <c r="K557" s="125">
        <v>587</v>
      </c>
      <c r="L557" s="126">
        <v>587</v>
      </c>
      <c r="M557" s="129" t="s">
        <v>961</v>
      </c>
      <c r="N557" s="131">
        <v>2684353.38131706</v>
      </c>
      <c r="O557" s="131">
        <v>1245913.04347826</v>
      </c>
      <c r="P557" s="124">
        <v>3930000</v>
      </c>
      <c r="Q557" s="132">
        <f t="shared" si="56"/>
        <v>1619686.9565217379</v>
      </c>
      <c r="R557" s="132">
        <f t="shared" si="58"/>
        <v>4304040.3378387978</v>
      </c>
      <c r="S557" s="133">
        <f t="shared" si="57"/>
        <v>4304000</v>
      </c>
      <c r="T557" s="133">
        <f t="shared" si="59"/>
        <v>172161.61351355191</v>
      </c>
      <c r="U557" s="133">
        <f t="shared" si="60"/>
        <v>4476201.9513523495</v>
      </c>
      <c r="V557" s="133">
        <f t="shared" si="61"/>
        <v>4476200</v>
      </c>
      <c r="W557" s="133">
        <f t="shared" si="62"/>
        <v>4476200</v>
      </c>
      <c r="X557" s="133"/>
      <c r="Y557" s="134" t="s">
        <v>10</v>
      </c>
      <c r="Z557" s="122" t="s">
        <v>2320</v>
      </c>
      <c r="AA557" s="122" t="s">
        <v>2472</v>
      </c>
      <c r="AB557" s="122" t="s">
        <v>2218</v>
      </c>
      <c r="AC557" s="123">
        <v>43294</v>
      </c>
    </row>
    <row r="558" spans="1:29" x14ac:dyDescent="0.35">
      <c r="A558" s="124">
        <v>550</v>
      </c>
      <c r="B558" s="125" t="s">
        <v>958</v>
      </c>
      <c r="C558" s="126" t="s">
        <v>4673</v>
      </c>
      <c r="D558" s="127" t="s">
        <v>4067</v>
      </c>
      <c r="E558" s="128" t="s">
        <v>4089</v>
      </c>
      <c r="F558" s="129" t="s">
        <v>959</v>
      </c>
      <c r="G558" s="129" t="s">
        <v>959</v>
      </c>
      <c r="H558" s="130" t="s">
        <v>959</v>
      </c>
      <c r="I558" s="125" t="s">
        <v>2215</v>
      </c>
      <c r="J558" s="125" t="s">
        <v>14</v>
      </c>
      <c r="K558" s="125">
        <v>587</v>
      </c>
      <c r="L558" s="126">
        <v>587</v>
      </c>
      <c r="M558" s="129" t="s">
        <v>961</v>
      </c>
      <c r="N558" s="131">
        <v>2684353.38131706</v>
      </c>
      <c r="O558" s="131">
        <v>1245913.04347826</v>
      </c>
      <c r="P558" s="124">
        <v>3930000</v>
      </c>
      <c r="Q558" s="132">
        <f t="shared" si="56"/>
        <v>1619686.9565217379</v>
      </c>
      <c r="R558" s="132">
        <f t="shared" si="58"/>
        <v>4304040.3378387978</v>
      </c>
      <c r="S558" s="133">
        <f t="shared" si="57"/>
        <v>4304000</v>
      </c>
      <c r="T558" s="133">
        <f t="shared" si="59"/>
        <v>172161.61351355191</v>
      </c>
      <c r="U558" s="133">
        <f t="shared" si="60"/>
        <v>4476201.9513523495</v>
      </c>
      <c r="V558" s="133">
        <f t="shared" si="61"/>
        <v>4476200</v>
      </c>
      <c r="W558" s="133">
        <f t="shared" si="62"/>
        <v>4476200</v>
      </c>
      <c r="X558" s="133"/>
      <c r="Y558" s="134" t="s">
        <v>10</v>
      </c>
      <c r="Z558" s="122" t="s">
        <v>2320</v>
      </c>
      <c r="AA558" s="122" t="s">
        <v>2472</v>
      </c>
      <c r="AB558" s="122" t="s">
        <v>2218</v>
      </c>
      <c r="AC558" s="123">
        <v>43294</v>
      </c>
    </row>
    <row r="559" spans="1:29" ht="33" x14ac:dyDescent="0.35">
      <c r="A559" s="124">
        <v>551</v>
      </c>
      <c r="B559" s="125" t="s">
        <v>960</v>
      </c>
      <c r="C559" s="126" t="s">
        <v>4674</v>
      </c>
      <c r="D559" s="127" t="s">
        <v>4067</v>
      </c>
      <c r="E559" s="128" t="s">
        <v>4091</v>
      </c>
      <c r="F559" s="129" t="s">
        <v>961</v>
      </c>
      <c r="G559" s="129" t="s">
        <v>961</v>
      </c>
      <c r="H559" s="130" t="s">
        <v>961</v>
      </c>
      <c r="I559" s="125" t="s">
        <v>2215</v>
      </c>
      <c r="J559" s="125" t="s">
        <v>14</v>
      </c>
      <c r="K559" s="125">
        <v>587</v>
      </c>
      <c r="L559" s="126">
        <v>587</v>
      </c>
      <c r="M559" s="129" t="s">
        <v>961</v>
      </c>
      <c r="N559" s="131">
        <v>2684353.38131706</v>
      </c>
      <c r="O559" s="131">
        <v>1245913.04347826</v>
      </c>
      <c r="P559" s="124">
        <v>3930000</v>
      </c>
      <c r="Q559" s="132">
        <f t="shared" si="56"/>
        <v>1619686.9565217379</v>
      </c>
      <c r="R559" s="132">
        <f t="shared" si="58"/>
        <v>4304040.3378387978</v>
      </c>
      <c r="S559" s="133">
        <f t="shared" si="57"/>
        <v>4304000</v>
      </c>
      <c r="T559" s="133">
        <f t="shared" si="59"/>
        <v>172161.61351355191</v>
      </c>
      <c r="U559" s="133">
        <f t="shared" si="60"/>
        <v>4476201.9513523495</v>
      </c>
      <c r="V559" s="133">
        <f t="shared" si="61"/>
        <v>4476200</v>
      </c>
      <c r="W559" s="133">
        <f t="shared" si="62"/>
        <v>4476200</v>
      </c>
      <c r="X559" s="133"/>
      <c r="Y559" s="134" t="s">
        <v>10</v>
      </c>
      <c r="Z559" s="122" t="s">
        <v>2320</v>
      </c>
      <c r="AA559" s="122" t="s">
        <v>2472</v>
      </c>
      <c r="AB559" s="122" t="s">
        <v>2218</v>
      </c>
      <c r="AC559" s="123">
        <v>43294</v>
      </c>
    </row>
    <row r="560" spans="1:29" ht="33" x14ac:dyDescent="0.35">
      <c r="A560" s="124">
        <v>552</v>
      </c>
      <c r="B560" s="125" t="s">
        <v>962</v>
      </c>
      <c r="C560" s="126" t="s">
        <v>4675</v>
      </c>
      <c r="D560" s="127" t="s">
        <v>4067</v>
      </c>
      <c r="E560" s="128" t="s">
        <v>4093</v>
      </c>
      <c r="F560" s="129" t="s">
        <v>963</v>
      </c>
      <c r="G560" s="129" t="s">
        <v>963</v>
      </c>
      <c r="H560" s="130" t="s">
        <v>963</v>
      </c>
      <c r="I560" s="125" t="s">
        <v>2281</v>
      </c>
      <c r="J560" s="125" t="s">
        <v>64</v>
      </c>
      <c r="K560" s="125">
        <v>587</v>
      </c>
      <c r="L560" s="126">
        <v>587</v>
      </c>
      <c r="M560" s="129" t="s">
        <v>961</v>
      </c>
      <c r="N560" s="131">
        <v>2684353.38131706</v>
      </c>
      <c r="O560" s="131">
        <v>1245913.04347826</v>
      </c>
      <c r="P560" s="124">
        <v>3930000</v>
      </c>
      <c r="Q560" s="132">
        <f t="shared" si="56"/>
        <v>1619686.9565217379</v>
      </c>
      <c r="R560" s="132">
        <f t="shared" si="58"/>
        <v>4304040.3378387978</v>
      </c>
      <c r="S560" s="133">
        <f t="shared" si="57"/>
        <v>4304000</v>
      </c>
      <c r="T560" s="133">
        <f t="shared" si="59"/>
        <v>172161.61351355191</v>
      </c>
      <c r="U560" s="133">
        <f t="shared" si="60"/>
        <v>4476201.9513523495</v>
      </c>
      <c r="V560" s="133">
        <f t="shared" si="61"/>
        <v>4476200</v>
      </c>
      <c r="W560" s="133">
        <f t="shared" si="62"/>
        <v>4476200</v>
      </c>
      <c r="X560" s="133"/>
      <c r="Y560" s="134" t="s">
        <v>10</v>
      </c>
      <c r="Z560" s="122" t="s">
        <v>2216</v>
      </c>
      <c r="AA560" s="122" t="s">
        <v>2472</v>
      </c>
      <c r="AB560" s="122" t="s">
        <v>2226</v>
      </c>
      <c r="AC560" s="123">
        <v>43294</v>
      </c>
    </row>
    <row r="561" spans="1:29" ht="33" x14ac:dyDescent="0.35">
      <c r="A561" s="124">
        <v>553</v>
      </c>
      <c r="B561" s="125" t="s">
        <v>964</v>
      </c>
      <c r="C561" s="126" t="s">
        <v>4676</v>
      </c>
      <c r="D561" s="127" t="s">
        <v>4095</v>
      </c>
      <c r="E561" s="128" t="s">
        <v>4096</v>
      </c>
      <c r="F561" s="129" t="s">
        <v>965</v>
      </c>
      <c r="G561" s="129" t="s">
        <v>965</v>
      </c>
      <c r="H561" s="130" t="s">
        <v>965</v>
      </c>
      <c r="I561" s="125" t="s">
        <v>2281</v>
      </c>
      <c r="J561" s="125" t="s">
        <v>64</v>
      </c>
      <c r="K561" s="125">
        <v>589</v>
      </c>
      <c r="L561" s="126">
        <v>589</v>
      </c>
      <c r="M561" s="129" t="s">
        <v>4097</v>
      </c>
      <c r="N561" s="131">
        <v>3443828.7825281601</v>
      </c>
      <c r="O561" s="131">
        <v>2235130.4347826098</v>
      </c>
      <c r="P561" s="124">
        <v>5679000</v>
      </c>
      <c r="Q561" s="132">
        <f t="shared" si="56"/>
        <v>2905669.5652173925</v>
      </c>
      <c r="R561" s="132">
        <f t="shared" si="58"/>
        <v>6349498.3477455527</v>
      </c>
      <c r="S561" s="133">
        <f t="shared" si="57"/>
        <v>6349400</v>
      </c>
      <c r="T561" s="133">
        <f t="shared" si="59"/>
        <v>253979.93390982211</v>
      </c>
      <c r="U561" s="133">
        <f t="shared" si="60"/>
        <v>6603478.2816553749</v>
      </c>
      <c r="V561" s="133">
        <f t="shared" si="61"/>
        <v>6603400</v>
      </c>
      <c r="W561" s="133">
        <f t="shared" si="62"/>
        <v>6603400</v>
      </c>
      <c r="X561" s="133"/>
      <c r="Y561" s="134" t="s">
        <v>966</v>
      </c>
      <c r="Z561" s="122" t="s">
        <v>2320</v>
      </c>
      <c r="AA561" s="122" t="s">
        <v>2472</v>
      </c>
      <c r="AB561" s="122" t="s">
        <v>2218</v>
      </c>
      <c r="AC561" s="123">
        <v>43294</v>
      </c>
    </row>
    <row r="562" spans="1:29" ht="33" x14ac:dyDescent="0.35">
      <c r="A562" s="124">
        <v>554</v>
      </c>
      <c r="B562" s="125" t="s">
        <v>2212</v>
      </c>
      <c r="C562" s="126" t="s">
        <v>4677</v>
      </c>
      <c r="D562" s="127" t="s">
        <v>2213</v>
      </c>
      <c r="E562" s="128" t="s">
        <v>2214</v>
      </c>
      <c r="F562" s="129" t="s">
        <v>968</v>
      </c>
      <c r="G562" s="129" t="s">
        <v>968</v>
      </c>
      <c r="H562" s="130" t="s">
        <v>968</v>
      </c>
      <c r="I562" s="125" t="s">
        <v>2215</v>
      </c>
      <c r="J562" s="125" t="s">
        <v>9</v>
      </c>
      <c r="K562" s="125">
        <v>600</v>
      </c>
      <c r="L562" s="126">
        <v>600</v>
      </c>
      <c r="M562" s="129" t="s">
        <v>968</v>
      </c>
      <c r="N562" s="131">
        <v>1437304.72698277</v>
      </c>
      <c r="O562" s="131">
        <v>716869.56521739101</v>
      </c>
      <c r="P562" s="124">
        <v>2154000</v>
      </c>
      <c r="Q562" s="132">
        <f t="shared" si="56"/>
        <v>931930.4347826083</v>
      </c>
      <c r="R562" s="132">
        <f t="shared" si="58"/>
        <v>2369235.1617653784</v>
      </c>
      <c r="S562" s="133">
        <f t="shared" si="57"/>
        <v>2369200</v>
      </c>
      <c r="T562" s="133">
        <f t="shared" si="59"/>
        <v>94769.40647061514</v>
      </c>
      <c r="U562" s="133">
        <f t="shared" si="60"/>
        <v>2464004.5682359934</v>
      </c>
      <c r="V562" s="133">
        <f t="shared" si="61"/>
        <v>2464000</v>
      </c>
      <c r="W562" s="133">
        <f t="shared" si="62"/>
        <v>2464000</v>
      </c>
      <c r="X562" s="133"/>
      <c r="Y562" s="134" t="s">
        <v>10</v>
      </c>
      <c r="Z562" s="122" t="s">
        <v>2216</v>
      </c>
      <c r="AA562" s="122" t="s">
        <v>2217</v>
      </c>
      <c r="AB562" s="122" t="s">
        <v>2218</v>
      </c>
      <c r="AC562" s="123">
        <v>43294</v>
      </c>
    </row>
    <row r="563" spans="1:29" ht="33" x14ac:dyDescent="0.35">
      <c r="A563" s="124">
        <v>555</v>
      </c>
      <c r="B563" s="125" t="s">
        <v>967</v>
      </c>
      <c r="C563" s="126" t="s">
        <v>4678</v>
      </c>
      <c r="D563" s="127" t="s">
        <v>2213</v>
      </c>
      <c r="E563" s="128" t="s">
        <v>2221</v>
      </c>
      <c r="F563" s="129" t="s">
        <v>968</v>
      </c>
      <c r="G563" s="129" t="s">
        <v>968</v>
      </c>
      <c r="H563" s="130" t="s">
        <v>968</v>
      </c>
      <c r="I563" s="125" t="s">
        <v>2215</v>
      </c>
      <c r="J563" s="125" t="s">
        <v>211</v>
      </c>
      <c r="K563" s="125">
        <v>600</v>
      </c>
      <c r="L563" s="126">
        <v>600</v>
      </c>
      <c r="M563" s="129" t="s">
        <v>968</v>
      </c>
      <c r="N563" s="131">
        <v>1437304.72698277</v>
      </c>
      <c r="O563" s="131">
        <v>716869.56521739101</v>
      </c>
      <c r="P563" s="124">
        <v>2154000</v>
      </c>
      <c r="Q563" s="132">
        <f t="shared" si="56"/>
        <v>931930.4347826083</v>
      </c>
      <c r="R563" s="132">
        <f t="shared" si="58"/>
        <v>2369235.1617653784</v>
      </c>
      <c r="S563" s="133">
        <f t="shared" si="57"/>
        <v>2369200</v>
      </c>
      <c r="T563" s="133">
        <f t="shared" si="59"/>
        <v>94769.40647061514</v>
      </c>
      <c r="U563" s="133">
        <f t="shared" si="60"/>
        <v>2464004.5682359934</v>
      </c>
      <c r="V563" s="133">
        <f t="shared" si="61"/>
        <v>2464000</v>
      </c>
      <c r="W563" s="133">
        <f t="shared" si="62"/>
        <v>2464000</v>
      </c>
      <c r="X563" s="133"/>
      <c r="Y563" s="134" t="s">
        <v>10</v>
      </c>
      <c r="Z563" s="122" t="s">
        <v>2222</v>
      </c>
      <c r="AA563" s="122" t="s">
        <v>2217</v>
      </c>
      <c r="AB563" s="122" t="s">
        <v>2218</v>
      </c>
      <c r="AC563" s="123">
        <v>43294</v>
      </c>
    </row>
    <row r="564" spans="1:29" ht="33" x14ac:dyDescent="0.35">
      <c r="A564" s="124">
        <v>556</v>
      </c>
      <c r="B564" s="125" t="s">
        <v>969</v>
      </c>
      <c r="C564" s="126" t="s">
        <v>4679</v>
      </c>
      <c r="D564" s="127" t="s">
        <v>2224</v>
      </c>
      <c r="E564" s="128" t="s">
        <v>2225</v>
      </c>
      <c r="F564" s="129" t="s">
        <v>970</v>
      </c>
      <c r="G564" s="129" t="s">
        <v>970</v>
      </c>
      <c r="H564" s="130" t="s">
        <v>970</v>
      </c>
      <c r="I564" s="125" t="s">
        <v>2215</v>
      </c>
      <c r="J564" s="125" t="s">
        <v>14</v>
      </c>
      <c r="K564" s="125">
        <v>602</v>
      </c>
      <c r="L564" s="126">
        <v>602</v>
      </c>
      <c r="M564" s="129" t="s">
        <v>974</v>
      </c>
      <c r="N564" s="131">
        <v>2199068.7828758401</v>
      </c>
      <c r="O564" s="131">
        <v>914086.95652173902</v>
      </c>
      <c r="P564" s="124">
        <v>3113000</v>
      </c>
      <c r="Q564" s="132">
        <f t="shared" si="56"/>
        <v>1188313.0434782607</v>
      </c>
      <c r="R564" s="132">
        <f t="shared" si="58"/>
        <v>3387381.8263541008</v>
      </c>
      <c r="S564" s="133">
        <f t="shared" si="57"/>
        <v>3387300</v>
      </c>
      <c r="T564" s="133">
        <f t="shared" si="59"/>
        <v>135495.27305416405</v>
      </c>
      <c r="U564" s="133">
        <f t="shared" si="60"/>
        <v>3522877.0994082647</v>
      </c>
      <c r="V564" s="133">
        <f t="shared" si="61"/>
        <v>3522800</v>
      </c>
      <c r="W564" s="133">
        <f t="shared" si="62"/>
        <v>3522800</v>
      </c>
      <c r="X564" s="133"/>
      <c r="Y564" s="134" t="s">
        <v>10</v>
      </c>
      <c r="Z564" s="122" t="s">
        <v>2216</v>
      </c>
      <c r="AA564" s="122" t="s">
        <v>2217</v>
      </c>
      <c r="AB564" s="122" t="s">
        <v>2226</v>
      </c>
      <c r="AC564" s="123">
        <v>43294</v>
      </c>
    </row>
    <row r="565" spans="1:29" ht="33" x14ac:dyDescent="0.35">
      <c r="A565" s="124">
        <v>557</v>
      </c>
      <c r="B565" s="125" t="s">
        <v>971</v>
      </c>
      <c r="C565" s="126" t="s">
        <v>4680</v>
      </c>
      <c r="D565" s="127" t="s">
        <v>2224</v>
      </c>
      <c r="E565" s="128" t="s">
        <v>2228</v>
      </c>
      <c r="F565" s="129" t="s">
        <v>972</v>
      </c>
      <c r="G565" s="129" t="s">
        <v>972</v>
      </c>
      <c r="H565" s="130" t="s">
        <v>972</v>
      </c>
      <c r="I565" s="125" t="s">
        <v>2215</v>
      </c>
      <c r="J565" s="125" t="s">
        <v>14</v>
      </c>
      <c r="K565" s="125">
        <v>602</v>
      </c>
      <c r="L565" s="126">
        <v>602</v>
      </c>
      <c r="M565" s="129" t="s">
        <v>974</v>
      </c>
      <c r="N565" s="131">
        <v>2199068.7828758401</v>
      </c>
      <c r="O565" s="131">
        <v>914086.95652173902</v>
      </c>
      <c r="P565" s="124">
        <v>3113000</v>
      </c>
      <c r="Q565" s="132">
        <f t="shared" si="56"/>
        <v>1188313.0434782607</v>
      </c>
      <c r="R565" s="132">
        <f t="shared" si="58"/>
        <v>3387381.8263541008</v>
      </c>
      <c r="S565" s="133">
        <f t="shared" si="57"/>
        <v>3387300</v>
      </c>
      <c r="T565" s="133">
        <f t="shared" si="59"/>
        <v>135495.27305416405</v>
      </c>
      <c r="U565" s="133">
        <f t="shared" si="60"/>
        <v>3522877.0994082647</v>
      </c>
      <c r="V565" s="133">
        <f t="shared" si="61"/>
        <v>3522800</v>
      </c>
      <c r="W565" s="133">
        <f t="shared" si="62"/>
        <v>3522800</v>
      </c>
      <c r="X565" s="133"/>
      <c r="Y565" s="134" t="s">
        <v>10</v>
      </c>
      <c r="Z565" s="122" t="s">
        <v>2216</v>
      </c>
      <c r="AA565" s="122" t="s">
        <v>2217</v>
      </c>
      <c r="AB565" s="122" t="s">
        <v>2218</v>
      </c>
      <c r="AC565" s="123">
        <v>43294</v>
      </c>
    </row>
    <row r="566" spans="1:29" x14ac:dyDescent="0.35">
      <c r="A566" s="124">
        <v>558</v>
      </c>
      <c r="B566" s="125" t="s">
        <v>973</v>
      </c>
      <c r="C566" s="126" t="s">
        <v>4681</v>
      </c>
      <c r="D566" s="127" t="s">
        <v>2224</v>
      </c>
      <c r="E566" s="128" t="s">
        <v>2230</v>
      </c>
      <c r="F566" s="129" t="s">
        <v>974</v>
      </c>
      <c r="G566" s="129" t="s">
        <v>974</v>
      </c>
      <c r="H566" s="130" t="s">
        <v>974</v>
      </c>
      <c r="I566" s="125" t="s">
        <v>2215</v>
      </c>
      <c r="J566" s="125" t="s">
        <v>14</v>
      </c>
      <c r="K566" s="125">
        <v>602</v>
      </c>
      <c r="L566" s="126">
        <v>602</v>
      </c>
      <c r="M566" s="129" t="s">
        <v>974</v>
      </c>
      <c r="N566" s="131">
        <v>2199068.7828758401</v>
      </c>
      <c r="O566" s="131">
        <v>914086.95652173902</v>
      </c>
      <c r="P566" s="124">
        <v>3113000</v>
      </c>
      <c r="Q566" s="132">
        <f t="shared" si="56"/>
        <v>1188313.0434782607</v>
      </c>
      <c r="R566" s="132">
        <f t="shared" si="58"/>
        <v>3387381.8263541008</v>
      </c>
      <c r="S566" s="133">
        <f t="shared" si="57"/>
        <v>3387300</v>
      </c>
      <c r="T566" s="133">
        <f t="shared" si="59"/>
        <v>135495.27305416405</v>
      </c>
      <c r="U566" s="133">
        <f t="shared" si="60"/>
        <v>3522877.0994082647</v>
      </c>
      <c r="V566" s="133">
        <f t="shared" si="61"/>
        <v>3522800</v>
      </c>
      <c r="W566" s="133">
        <f t="shared" si="62"/>
        <v>3522800</v>
      </c>
      <c r="X566" s="133"/>
      <c r="Y566" s="134" t="s">
        <v>10</v>
      </c>
      <c r="Z566" s="122" t="s">
        <v>2222</v>
      </c>
      <c r="AA566" s="122" t="s">
        <v>2217</v>
      </c>
      <c r="AB566" s="122" t="s">
        <v>2218</v>
      </c>
      <c r="AC566" s="123">
        <v>43294</v>
      </c>
    </row>
    <row r="567" spans="1:29" x14ac:dyDescent="0.35">
      <c r="A567" s="124">
        <v>559</v>
      </c>
      <c r="B567" s="125" t="s">
        <v>975</v>
      </c>
      <c r="C567" s="126" t="s">
        <v>4682</v>
      </c>
      <c r="D567" s="127" t="s">
        <v>2232</v>
      </c>
      <c r="E567" s="128" t="s">
        <v>2233</v>
      </c>
      <c r="F567" s="129" t="s">
        <v>976</v>
      </c>
      <c r="G567" s="129" t="s">
        <v>976</v>
      </c>
      <c r="H567" s="130" t="s">
        <v>976</v>
      </c>
      <c r="I567" s="125" t="s">
        <v>2234</v>
      </c>
      <c r="J567" s="125" t="s">
        <v>14</v>
      </c>
      <c r="K567" s="125">
        <v>603</v>
      </c>
      <c r="L567" s="126">
        <v>603</v>
      </c>
      <c r="M567" s="129" t="s">
        <v>976</v>
      </c>
      <c r="N567" s="131">
        <v>1669829.42593739</v>
      </c>
      <c r="O567" s="131">
        <v>446086.95652173902</v>
      </c>
      <c r="P567" s="124">
        <v>2116000</v>
      </c>
      <c r="Q567" s="132">
        <f t="shared" si="56"/>
        <v>579913.04347826075</v>
      </c>
      <c r="R567" s="132">
        <f t="shared" si="58"/>
        <v>2249742.4694156507</v>
      </c>
      <c r="S567" s="133">
        <f t="shared" si="57"/>
        <v>2249700</v>
      </c>
      <c r="T567" s="133">
        <f t="shared" si="59"/>
        <v>89989.698776626028</v>
      </c>
      <c r="U567" s="133">
        <f t="shared" si="60"/>
        <v>2339732.1681922767</v>
      </c>
      <c r="V567" s="133">
        <f t="shared" si="61"/>
        <v>2339700</v>
      </c>
      <c r="W567" s="133">
        <f t="shared" si="62"/>
        <v>2339700</v>
      </c>
      <c r="X567" s="133"/>
      <c r="Y567" s="134" t="s">
        <v>10</v>
      </c>
      <c r="Z567" s="122" t="s">
        <v>2216</v>
      </c>
      <c r="AA567" s="122" t="s">
        <v>2217</v>
      </c>
      <c r="AB567" s="122" t="s">
        <v>2218</v>
      </c>
      <c r="AC567" s="123">
        <v>43294</v>
      </c>
    </row>
    <row r="568" spans="1:29" x14ac:dyDescent="0.35">
      <c r="A568" s="124">
        <v>560</v>
      </c>
      <c r="B568" s="125" t="s">
        <v>1418</v>
      </c>
      <c r="C568" s="126" t="s">
        <v>4683</v>
      </c>
      <c r="D568" s="127" t="s">
        <v>2232</v>
      </c>
      <c r="E568" s="128" t="s">
        <v>2236</v>
      </c>
      <c r="F568" s="129" t="s">
        <v>976</v>
      </c>
      <c r="G568" s="129" t="s">
        <v>976</v>
      </c>
      <c r="H568" s="130" t="s">
        <v>976</v>
      </c>
      <c r="I568" s="125" t="s">
        <v>2234</v>
      </c>
      <c r="J568" s="125" t="s">
        <v>9</v>
      </c>
      <c r="K568" s="125">
        <v>603</v>
      </c>
      <c r="L568" s="126">
        <v>603</v>
      </c>
      <c r="M568" s="129" t="s">
        <v>976</v>
      </c>
      <c r="N568" s="131">
        <v>1669829.42593739</v>
      </c>
      <c r="O568" s="131">
        <v>446086.95652173902</v>
      </c>
      <c r="P568" s="124">
        <v>2116000</v>
      </c>
      <c r="Q568" s="132">
        <f t="shared" si="56"/>
        <v>579913.04347826075</v>
      </c>
      <c r="R568" s="132">
        <f t="shared" si="58"/>
        <v>2249742.4694156507</v>
      </c>
      <c r="S568" s="133">
        <f t="shared" si="57"/>
        <v>2249700</v>
      </c>
      <c r="T568" s="133">
        <f t="shared" si="59"/>
        <v>89989.698776626028</v>
      </c>
      <c r="U568" s="133">
        <f t="shared" si="60"/>
        <v>2339732.1681922767</v>
      </c>
      <c r="V568" s="133">
        <f t="shared" si="61"/>
        <v>2339700</v>
      </c>
      <c r="W568" s="133">
        <f t="shared" si="62"/>
        <v>2339700</v>
      </c>
      <c r="X568" s="133"/>
      <c r="Y568" s="134" t="s">
        <v>10</v>
      </c>
      <c r="Z568" s="122" t="s">
        <v>2222</v>
      </c>
      <c r="AA568" s="122" t="s">
        <v>2217</v>
      </c>
      <c r="AB568" s="122" t="s">
        <v>2218</v>
      </c>
      <c r="AC568" s="123">
        <v>43294</v>
      </c>
    </row>
    <row r="569" spans="1:29" ht="49.5" x14ac:dyDescent="0.35">
      <c r="A569" s="124">
        <v>561</v>
      </c>
      <c r="B569" s="125" t="s">
        <v>977</v>
      </c>
      <c r="C569" s="126" t="s">
        <v>4684</v>
      </c>
      <c r="D569" s="127" t="s">
        <v>2238</v>
      </c>
      <c r="E569" s="128" t="s">
        <v>2239</v>
      </c>
      <c r="F569" s="129" t="s">
        <v>978</v>
      </c>
      <c r="G569" s="129" t="s">
        <v>978</v>
      </c>
      <c r="H569" s="130" t="s">
        <v>2240</v>
      </c>
      <c r="I569" s="125" t="s">
        <v>2215</v>
      </c>
      <c r="J569" s="125" t="s">
        <v>14</v>
      </c>
      <c r="K569" s="125">
        <v>605</v>
      </c>
      <c r="L569" s="126">
        <v>605</v>
      </c>
      <c r="M569" s="129" t="s">
        <v>2241</v>
      </c>
      <c r="N569" s="131">
        <v>2579195.67091054</v>
      </c>
      <c r="O569" s="131">
        <v>914086.95652173902</v>
      </c>
      <c r="P569" s="124">
        <v>3493000</v>
      </c>
      <c r="Q569" s="132">
        <f t="shared" si="56"/>
        <v>1188313.0434782607</v>
      </c>
      <c r="R569" s="132">
        <f t="shared" si="58"/>
        <v>3767508.7143888008</v>
      </c>
      <c r="S569" s="133">
        <f t="shared" si="57"/>
        <v>3767500</v>
      </c>
      <c r="T569" s="133">
        <f t="shared" si="59"/>
        <v>150700.34857555202</v>
      </c>
      <c r="U569" s="133">
        <f t="shared" si="60"/>
        <v>3918209.0629643528</v>
      </c>
      <c r="V569" s="133">
        <f t="shared" si="61"/>
        <v>3918200</v>
      </c>
      <c r="W569" s="133">
        <f t="shared" si="62"/>
        <v>3918200</v>
      </c>
      <c r="X569" s="133"/>
      <c r="Y569" s="134" t="s">
        <v>10</v>
      </c>
      <c r="Z569" s="122" t="s">
        <v>2222</v>
      </c>
      <c r="AA569" s="122" t="s">
        <v>2217</v>
      </c>
      <c r="AB569" s="122" t="s">
        <v>2218</v>
      </c>
      <c r="AC569" s="123">
        <v>43294</v>
      </c>
    </row>
    <row r="570" spans="1:29" ht="49.5" x14ac:dyDescent="0.35">
      <c r="A570" s="124">
        <v>562</v>
      </c>
      <c r="B570" s="125" t="s">
        <v>979</v>
      </c>
      <c r="C570" s="126" t="s">
        <v>4685</v>
      </c>
      <c r="D570" s="127" t="s">
        <v>2238</v>
      </c>
      <c r="E570" s="128" t="s">
        <v>2243</v>
      </c>
      <c r="F570" s="129" t="s">
        <v>980</v>
      </c>
      <c r="G570" s="129" t="s">
        <v>980</v>
      </c>
      <c r="H570" s="130" t="s">
        <v>2244</v>
      </c>
      <c r="I570" s="125" t="s">
        <v>2215</v>
      </c>
      <c r="J570" s="125" t="s">
        <v>14</v>
      </c>
      <c r="K570" s="125">
        <v>605</v>
      </c>
      <c r="L570" s="126">
        <v>605</v>
      </c>
      <c r="M570" s="129" t="s">
        <v>2241</v>
      </c>
      <c r="N570" s="131">
        <v>2579195.67091054</v>
      </c>
      <c r="O570" s="131">
        <v>914086.95652173902</v>
      </c>
      <c r="P570" s="124">
        <v>3493000</v>
      </c>
      <c r="Q570" s="132">
        <f t="shared" si="56"/>
        <v>1188313.0434782607</v>
      </c>
      <c r="R570" s="132">
        <f t="shared" si="58"/>
        <v>3767508.7143888008</v>
      </c>
      <c r="S570" s="133">
        <f t="shared" si="57"/>
        <v>3767500</v>
      </c>
      <c r="T570" s="133">
        <f t="shared" si="59"/>
        <v>150700.34857555202</v>
      </c>
      <c r="U570" s="133">
        <f t="shared" si="60"/>
        <v>3918209.0629643528</v>
      </c>
      <c r="V570" s="133">
        <f t="shared" si="61"/>
        <v>3918200</v>
      </c>
      <c r="W570" s="133">
        <f t="shared" si="62"/>
        <v>3918200</v>
      </c>
      <c r="X570" s="133"/>
      <c r="Y570" s="134" t="s">
        <v>10</v>
      </c>
      <c r="Z570" s="122" t="s">
        <v>2222</v>
      </c>
      <c r="AA570" s="122" t="s">
        <v>2217</v>
      </c>
      <c r="AB570" s="122" t="s">
        <v>2218</v>
      </c>
      <c r="AC570" s="123">
        <v>43294</v>
      </c>
    </row>
    <row r="571" spans="1:29" x14ac:dyDescent="0.35">
      <c r="A571" s="124">
        <v>563</v>
      </c>
      <c r="B571" s="125" t="s">
        <v>981</v>
      </c>
      <c r="C571" s="126" t="s">
        <v>4686</v>
      </c>
      <c r="D571" s="127" t="s">
        <v>2270</v>
      </c>
      <c r="E571" s="128" t="s">
        <v>2271</v>
      </c>
      <c r="F571" s="129" t="s">
        <v>982</v>
      </c>
      <c r="G571" s="129" t="s">
        <v>982</v>
      </c>
      <c r="H571" s="130" t="s">
        <v>982</v>
      </c>
      <c r="I571" s="125" t="s">
        <v>2234</v>
      </c>
      <c r="J571" s="125" t="s">
        <v>9</v>
      </c>
      <c r="K571" s="125">
        <v>607</v>
      </c>
      <c r="L571" s="126">
        <v>607</v>
      </c>
      <c r="M571" s="129" t="s">
        <v>982</v>
      </c>
      <c r="N571" s="131">
        <v>1110180.9352601001</v>
      </c>
      <c r="O571" s="131">
        <v>466434.78260869603</v>
      </c>
      <c r="P571" s="124">
        <v>1577000</v>
      </c>
      <c r="Q571" s="132">
        <f t="shared" si="56"/>
        <v>606365.21739130479</v>
      </c>
      <c r="R571" s="132">
        <f t="shared" si="58"/>
        <v>1716546.152651405</v>
      </c>
      <c r="S571" s="133">
        <f t="shared" si="57"/>
        <v>1716500</v>
      </c>
      <c r="T571" s="133">
        <f t="shared" si="59"/>
        <v>68661.846106056197</v>
      </c>
      <c r="U571" s="133">
        <f t="shared" si="60"/>
        <v>1785207.9987574611</v>
      </c>
      <c r="V571" s="133">
        <f t="shared" si="61"/>
        <v>1785200</v>
      </c>
      <c r="W571" s="133">
        <f t="shared" si="62"/>
        <v>1785200</v>
      </c>
      <c r="X571" s="133"/>
      <c r="Y571" s="134" t="s">
        <v>10</v>
      </c>
      <c r="Z571" s="122" t="s">
        <v>2272</v>
      </c>
      <c r="AA571" s="122" t="s">
        <v>2217</v>
      </c>
      <c r="AB571" s="122" t="s">
        <v>2273</v>
      </c>
      <c r="AC571" s="123">
        <v>43294</v>
      </c>
    </row>
    <row r="572" spans="1:29" x14ac:dyDescent="0.35">
      <c r="A572" s="124">
        <v>564</v>
      </c>
      <c r="B572" s="125" t="s">
        <v>983</v>
      </c>
      <c r="C572" s="126" t="s">
        <v>4687</v>
      </c>
      <c r="D572" s="127" t="s">
        <v>2270</v>
      </c>
      <c r="E572" s="128" t="s">
        <v>2275</v>
      </c>
      <c r="F572" s="129" t="s">
        <v>982</v>
      </c>
      <c r="G572" s="129" t="s">
        <v>982</v>
      </c>
      <c r="H572" s="130" t="s">
        <v>982</v>
      </c>
      <c r="I572" s="125" t="s">
        <v>2234</v>
      </c>
      <c r="J572" s="125" t="s">
        <v>9</v>
      </c>
      <c r="K572" s="125">
        <v>607</v>
      </c>
      <c r="L572" s="126">
        <v>607</v>
      </c>
      <c r="M572" s="129" t="s">
        <v>982</v>
      </c>
      <c r="N572" s="131">
        <v>1110180.9352601001</v>
      </c>
      <c r="O572" s="131">
        <v>466434.78260869603</v>
      </c>
      <c r="P572" s="124">
        <v>1577000</v>
      </c>
      <c r="Q572" s="132">
        <f t="shared" si="56"/>
        <v>606365.21739130479</v>
      </c>
      <c r="R572" s="132">
        <f t="shared" si="58"/>
        <v>1716546.152651405</v>
      </c>
      <c r="S572" s="133">
        <f t="shared" si="57"/>
        <v>1716500</v>
      </c>
      <c r="T572" s="133">
        <f t="shared" si="59"/>
        <v>68661.846106056197</v>
      </c>
      <c r="U572" s="133">
        <f t="shared" si="60"/>
        <v>1785207.9987574611</v>
      </c>
      <c r="V572" s="133">
        <f t="shared" si="61"/>
        <v>1785200</v>
      </c>
      <c r="W572" s="133">
        <f t="shared" si="62"/>
        <v>1785200</v>
      </c>
      <c r="X572" s="133"/>
      <c r="Y572" s="134" t="s">
        <v>10</v>
      </c>
      <c r="Z572" s="122" t="s">
        <v>2216</v>
      </c>
      <c r="AA572" s="122" t="s">
        <v>2217</v>
      </c>
      <c r="AB572" s="122" t="s">
        <v>2218</v>
      </c>
      <c r="AC572" s="123">
        <v>43294</v>
      </c>
    </row>
    <row r="573" spans="1:29" x14ac:dyDescent="0.35">
      <c r="A573" s="124">
        <v>565</v>
      </c>
      <c r="B573" s="125" t="s">
        <v>984</v>
      </c>
      <c r="C573" s="126" t="s">
        <v>4688</v>
      </c>
      <c r="D573" s="127" t="s">
        <v>2270</v>
      </c>
      <c r="E573" s="128" t="s">
        <v>2277</v>
      </c>
      <c r="F573" s="129" t="s">
        <v>982</v>
      </c>
      <c r="G573" s="129" t="s">
        <v>982</v>
      </c>
      <c r="H573" s="130" t="s">
        <v>982</v>
      </c>
      <c r="I573" s="125" t="s">
        <v>2234</v>
      </c>
      <c r="J573" s="125" t="s">
        <v>211</v>
      </c>
      <c r="K573" s="125">
        <v>607</v>
      </c>
      <c r="L573" s="126">
        <v>607</v>
      </c>
      <c r="M573" s="129" t="s">
        <v>982</v>
      </c>
      <c r="N573" s="131">
        <v>1110180.9352601001</v>
      </c>
      <c r="O573" s="131">
        <v>466434.78260869603</v>
      </c>
      <c r="P573" s="124">
        <v>1577000</v>
      </c>
      <c r="Q573" s="132">
        <f t="shared" si="56"/>
        <v>606365.21739130479</v>
      </c>
      <c r="R573" s="132">
        <f t="shared" si="58"/>
        <v>1716546.152651405</v>
      </c>
      <c r="S573" s="133">
        <f t="shared" si="57"/>
        <v>1716500</v>
      </c>
      <c r="T573" s="133">
        <f t="shared" si="59"/>
        <v>68661.846106056197</v>
      </c>
      <c r="U573" s="133">
        <f t="shared" si="60"/>
        <v>1785207.9987574611</v>
      </c>
      <c r="V573" s="133">
        <f t="shared" si="61"/>
        <v>1785200</v>
      </c>
      <c r="W573" s="133">
        <f t="shared" si="62"/>
        <v>1785200</v>
      </c>
      <c r="X573" s="133"/>
      <c r="Y573" s="134" t="s">
        <v>10</v>
      </c>
      <c r="Z573" s="122" t="s">
        <v>2222</v>
      </c>
      <c r="AA573" s="122" t="s">
        <v>2217</v>
      </c>
      <c r="AB573" s="122" t="s">
        <v>2218</v>
      </c>
      <c r="AC573" s="123">
        <v>43294</v>
      </c>
    </row>
    <row r="574" spans="1:29" ht="49.5" x14ac:dyDescent="0.35">
      <c r="A574" s="124">
        <v>566</v>
      </c>
      <c r="B574" s="125" t="s">
        <v>985</v>
      </c>
      <c r="C574" s="126" t="s">
        <v>4689</v>
      </c>
      <c r="D574" s="127" t="s">
        <v>2279</v>
      </c>
      <c r="E574" s="128" t="s">
        <v>2280</v>
      </c>
      <c r="F574" s="129" t="s">
        <v>986</v>
      </c>
      <c r="G574" s="129" t="s">
        <v>986</v>
      </c>
      <c r="H574" s="130" t="s">
        <v>986</v>
      </c>
      <c r="I574" s="125" t="s">
        <v>2281</v>
      </c>
      <c r="J574" s="125" t="s">
        <v>64</v>
      </c>
      <c r="K574" s="125">
        <v>608</v>
      </c>
      <c r="L574" s="126">
        <v>608</v>
      </c>
      <c r="M574" s="129" t="s">
        <v>986</v>
      </c>
      <c r="N574" s="131">
        <v>3995593.0672245501</v>
      </c>
      <c r="O574" s="131">
        <v>1490086.95652174</v>
      </c>
      <c r="P574" s="124">
        <v>5486000</v>
      </c>
      <c r="Q574" s="132">
        <f t="shared" si="56"/>
        <v>1937113.0434782619</v>
      </c>
      <c r="R574" s="132">
        <f t="shared" si="58"/>
        <v>5932706.1107028117</v>
      </c>
      <c r="S574" s="133">
        <f t="shared" si="57"/>
        <v>5932700</v>
      </c>
      <c r="T574" s="133">
        <f t="shared" si="59"/>
        <v>237308.24442811246</v>
      </c>
      <c r="U574" s="133">
        <f t="shared" si="60"/>
        <v>6170014.3551309239</v>
      </c>
      <c r="V574" s="133">
        <f t="shared" si="61"/>
        <v>6170000</v>
      </c>
      <c r="W574" s="133">
        <f t="shared" si="62"/>
        <v>6170000</v>
      </c>
      <c r="X574" s="133"/>
      <c r="Y574" s="134" t="s">
        <v>10</v>
      </c>
      <c r="Z574" s="122" t="s">
        <v>2272</v>
      </c>
      <c r="AA574" s="122" t="s">
        <v>2217</v>
      </c>
      <c r="AB574" s="122" t="s">
        <v>2273</v>
      </c>
      <c r="AC574" s="123">
        <v>43294</v>
      </c>
    </row>
    <row r="575" spans="1:29" ht="33" x14ac:dyDescent="0.35">
      <c r="A575" s="124">
        <v>567</v>
      </c>
      <c r="B575" s="125" t="s">
        <v>987</v>
      </c>
      <c r="C575" s="126" t="s">
        <v>4690</v>
      </c>
      <c r="D575" s="127" t="s">
        <v>2279</v>
      </c>
      <c r="E575" s="128" t="s">
        <v>2283</v>
      </c>
      <c r="F575" s="129" t="s">
        <v>988</v>
      </c>
      <c r="G575" s="129" t="s">
        <v>988</v>
      </c>
      <c r="H575" s="130" t="s">
        <v>988</v>
      </c>
      <c r="I575" s="125" t="s">
        <v>2215</v>
      </c>
      <c r="J575" s="125"/>
      <c r="K575" s="125">
        <v>608</v>
      </c>
      <c r="L575" s="126">
        <v>608</v>
      </c>
      <c r="M575" s="129" t="s">
        <v>986</v>
      </c>
      <c r="N575" s="131">
        <v>3995593.0672245501</v>
      </c>
      <c r="O575" s="131">
        <v>1490086.95652174</v>
      </c>
      <c r="P575" s="124">
        <v>5486000</v>
      </c>
      <c r="Q575" s="132">
        <f t="shared" si="56"/>
        <v>1937113.0434782619</v>
      </c>
      <c r="R575" s="132">
        <f t="shared" si="58"/>
        <v>5932706.1107028117</v>
      </c>
      <c r="S575" s="133">
        <f t="shared" si="57"/>
        <v>5932700</v>
      </c>
      <c r="T575" s="133">
        <f t="shared" si="59"/>
        <v>237308.24442811246</v>
      </c>
      <c r="U575" s="133">
        <f t="shared" si="60"/>
        <v>6170014.3551309239</v>
      </c>
      <c r="V575" s="133">
        <f t="shared" si="61"/>
        <v>6170000</v>
      </c>
      <c r="W575" s="133">
        <f t="shared" si="62"/>
        <v>6170000</v>
      </c>
      <c r="X575" s="133"/>
      <c r="Y575" s="134" t="s">
        <v>10</v>
      </c>
      <c r="Z575" s="122" t="s">
        <v>2216</v>
      </c>
      <c r="AA575" s="122" t="s">
        <v>2217</v>
      </c>
      <c r="AB575" s="122" t="s">
        <v>2226</v>
      </c>
      <c r="AC575" s="123">
        <v>43294</v>
      </c>
    </row>
    <row r="576" spans="1:29" ht="49.5" x14ac:dyDescent="0.35">
      <c r="A576" s="124">
        <v>568</v>
      </c>
      <c r="B576" s="125" t="s">
        <v>989</v>
      </c>
      <c r="C576" s="126" t="s">
        <v>4691</v>
      </c>
      <c r="D576" s="127" t="s">
        <v>2279</v>
      </c>
      <c r="E576" s="128" t="s">
        <v>2285</v>
      </c>
      <c r="F576" s="129" t="s">
        <v>986</v>
      </c>
      <c r="G576" s="129" t="s">
        <v>986</v>
      </c>
      <c r="H576" s="130" t="s">
        <v>986</v>
      </c>
      <c r="I576" s="125" t="s">
        <v>2215</v>
      </c>
      <c r="J576" s="125" t="s">
        <v>64</v>
      </c>
      <c r="K576" s="125">
        <v>608</v>
      </c>
      <c r="L576" s="126">
        <v>608</v>
      </c>
      <c r="M576" s="129" t="s">
        <v>986</v>
      </c>
      <c r="N576" s="131">
        <v>3995593.0672245501</v>
      </c>
      <c r="O576" s="131">
        <v>1490086.95652174</v>
      </c>
      <c r="P576" s="124">
        <v>5486000</v>
      </c>
      <c r="Q576" s="132">
        <f t="shared" si="56"/>
        <v>1937113.0434782619</v>
      </c>
      <c r="R576" s="132">
        <f t="shared" si="58"/>
        <v>5932706.1107028117</v>
      </c>
      <c r="S576" s="133">
        <f t="shared" si="57"/>
        <v>5932700</v>
      </c>
      <c r="T576" s="133">
        <f t="shared" si="59"/>
        <v>237308.24442811246</v>
      </c>
      <c r="U576" s="133">
        <f t="shared" si="60"/>
        <v>6170014.3551309239</v>
      </c>
      <c r="V576" s="133">
        <f t="shared" si="61"/>
        <v>6170000</v>
      </c>
      <c r="W576" s="133">
        <f t="shared" si="62"/>
        <v>6170000</v>
      </c>
      <c r="X576" s="133"/>
      <c r="Y576" s="134" t="s">
        <v>10</v>
      </c>
      <c r="Z576" s="122" t="s">
        <v>2216</v>
      </c>
      <c r="AA576" s="122" t="s">
        <v>2217</v>
      </c>
      <c r="AB576" s="122" t="s">
        <v>2218</v>
      </c>
      <c r="AC576" s="123">
        <v>43294</v>
      </c>
    </row>
    <row r="577" spans="1:29" ht="49.5" x14ac:dyDescent="0.35">
      <c r="A577" s="124">
        <v>569</v>
      </c>
      <c r="B577" s="125" t="s">
        <v>990</v>
      </c>
      <c r="C577" s="126" t="s">
        <v>4692</v>
      </c>
      <c r="D577" s="127" t="s">
        <v>2279</v>
      </c>
      <c r="E577" s="128" t="s">
        <v>2287</v>
      </c>
      <c r="F577" s="129" t="s">
        <v>986</v>
      </c>
      <c r="G577" s="129" t="s">
        <v>986</v>
      </c>
      <c r="H577" s="130" t="s">
        <v>986</v>
      </c>
      <c r="I577" s="125" t="s">
        <v>2215</v>
      </c>
      <c r="J577" s="125" t="s">
        <v>64</v>
      </c>
      <c r="K577" s="125">
        <v>608</v>
      </c>
      <c r="L577" s="126">
        <v>608</v>
      </c>
      <c r="M577" s="129" t="s">
        <v>986</v>
      </c>
      <c r="N577" s="131">
        <v>3995593.0672245501</v>
      </c>
      <c r="O577" s="131">
        <v>1490086.95652174</v>
      </c>
      <c r="P577" s="124">
        <v>5486000</v>
      </c>
      <c r="Q577" s="132">
        <f t="shared" si="56"/>
        <v>1937113.0434782619</v>
      </c>
      <c r="R577" s="132">
        <f t="shared" si="58"/>
        <v>5932706.1107028117</v>
      </c>
      <c r="S577" s="133">
        <f t="shared" si="57"/>
        <v>5932700</v>
      </c>
      <c r="T577" s="133">
        <f t="shared" si="59"/>
        <v>237308.24442811246</v>
      </c>
      <c r="U577" s="133">
        <f t="shared" si="60"/>
        <v>6170014.3551309239</v>
      </c>
      <c r="V577" s="133">
        <f t="shared" si="61"/>
        <v>6170000</v>
      </c>
      <c r="W577" s="133">
        <f t="shared" si="62"/>
        <v>6170000</v>
      </c>
      <c r="X577" s="133"/>
      <c r="Y577" s="134" t="s">
        <v>10</v>
      </c>
      <c r="Z577" s="122" t="s">
        <v>2222</v>
      </c>
      <c r="AA577" s="122" t="s">
        <v>2217</v>
      </c>
      <c r="AB577" s="122" t="s">
        <v>2218</v>
      </c>
      <c r="AC577" s="123">
        <v>43294</v>
      </c>
    </row>
    <row r="578" spans="1:29" ht="33" x14ac:dyDescent="0.35">
      <c r="A578" s="124">
        <v>570</v>
      </c>
      <c r="B578" s="125" t="s">
        <v>991</v>
      </c>
      <c r="C578" s="126" t="s">
        <v>4693</v>
      </c>
      <c r="D578" s="127" t="s">
        <v>2300</v>
      </c>
      <c r="E578" s="128" t="s">
        <v>2301</v>
      </c>
      <c r="F578" s="129" t="s">
        <v>992</v>
      </c>
      <c r="G578" s="129" t="s">
        <v>992</v>
      </c>
      <c r="H578" s="130" t="s">
        <v>992</v>
      </c>
      <c r="I578" s="125" t="s">
        <v>2215</v>
      </c>
      <c r="J578" s="125" t="s">
        <v>14</v>
      </c>
      <c r="K578" s="125">
        <v>620</v>
      </c>
      <c r="L578" s="126">
        <v>620</v>
      </c>
      <c r="M578" s="129" t="s">
        <v>992</v>
      </c>
      <c r="N578" s="131">
        <v>4161896.87337525</v>
      </c>
      <c r="O578" s="131">
        <v>914086.95652173902</v>
      </c>
      <c r="P578" s="124">
        <v>5076000</v>
      </c>
      <c r="Q578" s="132">
        <f t="shared" si="56"/>
        <v>1188313.0434782607</v>
      </c>
      <c r="R578" s="132">
        <f t="shared" si="58"/>
        <v>5350209.9168535108</v>
      </c>
      <c r="S578" s="133">
        <f t="shared" si="57"/>
        <v>5350200</v>
      </c>
      <c r="T578" s="133">
        <f t="shared" si="59"/>
        <v>214008.39667414044</v>
      </c>
      <c r="U578" s="133">
        <f t="shared" si="60"/>
        <v>5564218.3135276511</v>
      </c>
      <c r="V578" s="133">
        <f t="shared" si="61"/>
        <v>5564200</v>
      </c>
      <c r="W578" s="133">
        <f t="shared" si="62"/>
        <v>5564200</v>
      </c>
      <c r="X578" s="133"/>
      <c r="Y578" s="134" t="s">
        <v>10</v>
      </c>
      <c r="Z578" s="122" t="s">
        <v>2222</v>
      </c>
      <c r="AA578" s="122" t="s">
        <v>2217</v>
      </c>
      <c r="AB578" s="122" t="s">
        <v>2218</v>
      </c>
      <c r="AC578" s="123">
        <v>43294</v>
      </c>
    </row>
    <row r="579" spans="1:29" ht="33" x14ac:dyDescent="0.35">
      <c r="A579" s="124">
        <v>571</v>
      </c>
      <c r="B579" s="125" t="s">
        <v>993</v>
      </c>
      <c r="C579" s="126" t="s">
        <v>4694</v>
      </c>
      <c r="D579" s="127" t="s">
        <v>2303</v>
      </c>
      <c r="E579" s="128" t="s">
        <v>2304</v>
      </c>
      <c r="F579" s="129" t="s">
        <v>994</v>
      </c>
      <c r="G579" s="129" t="s">
        <v>994</v>
      </c>
      <c r="H579" s="130" t="s">
        <v>994</v>
      </c>
      <c r="I579" s="125" t="s">
        <v>2215</v>
      </c>
      <c r="J579" s="125" t="s">
        <v>14</v>
      </c>
      <c r="K579" s="125">
        <v>626</v>
      </c>
      <c r="L579" s="126">
        <v>626</v>
      </c>
      <c r="M579" s="129" t="s">
        <v>996</v>
      </c>
      <c r="N579" s="131">
        <v>2447806.4728077301</v>
      </c>
      <c r="O579" s="131">
        <v>914086.95652173902</v>
      </c>
      <c r="P579" s="124">
        <v>3362000</v>
      </c>
      <c r="Q579" s="132">
        <f t="shared" si="56"/>
        <v>1188313.0434782607</v>
      </c>
      <c r="R579" s="132">
        <f t="shared" si="58"/>
        <v>3636119.5162859908</v>
      </c>
      <c r="S579" s="133">
        <f t="shared" si="57"/>
        <v>3636100</v>
      </c>
      <c r="T579" s="133">
        <f t="shared" si="59"/>
        <v>145444.78065143965</v>
      </c>
      <c r="U579" s="133">
        <f t="shared" si="60"/>
        <v>3781564.2969374303</v>
      </c>
      <c r="V579" s="133">
        <f t="shared" si="61"/>
        <v>3781500</v>
      </c>
      <c r="W579" s="133">
        <f t="shared" si="62"/>
        <v>3781500</v>
      </c>
      <c r="X579" s="133"/>
      <c r="Y579" s="134" t="s">
        <v>10</v>
      </c>
      <c r="Z579" s="122" t="s">
        <v>2272</v>
      </c>
      <c r="AA579" s="122" t="s">
        <v>2217</v>
      </c>
      <c r="AB579" s="122" t="s">
        <v>2273</v>
      </c>
      <c r="AC579" s="123">
        <v>43294</v>
      </c>
    </row>
    <row r="580" spans="1:29" ht="33" x14ac:dyDescent="0.35">
      <c r="A580" s="124">
        <v>572</v>
      </c>
      <c r="B580" s="125" t="s">
        <v>995</v>
      </c>
      <c r="C580" s="126" t="s">
        <v>4695</v>
      </c>
      <c r="D580" s="127" t="s">
        <v>2303</v>
      </c>
      <c r="E580" s="128" t="s">
        <v>2306</v>
      </c>
      <c r="F580" s="129" t="s">
        <v>996</v>
      </c>
      <c r="G580" s="129" t="s">
        <v>996</v>
      </c>
      <c r="H580" s="130" t="s">
        <v>996</v>
      </c>
      <c r="I580" s="125" t="s">
        <v>2215</v>
      </c>
      <c r="J580" s="125" t="s">
        <v>14</v>
      </c>
      <c r="K580" s="125">
        <v>626</v>
      </c>
      <c r="L580" s="126">
        <v>626</v>
      </c>
      <c r="M580" s="129" t="s">
        <v>996</v>
      </c>
      <c r="N580" s="131">
        <v>2447806.4728077301</v>
      </c>
      <c r="O580" s="131">
        <v>914086.95652173902</v>
      </c>
      <c r="P580" s="124">
        <v>3362000</v>
      </c>
      <c r="Q580" s="132">
        <f t="shared" si="56"/>
        <v>1188313.0434782607</v>
      </c>
      <c r="R580" s="132">
        <f t="shared" si="58"/>
        <v>3636119.5162859908</v>
      </c>
      <c r="S580" s="133">
        <f t="shared" si="57"/>
        <v>3636100</v>
      </c>
      <c r="T580" s="133">
        <f t="shared" si="59"/>
        <v>145444.78065143965</v>
      </c>
      <c r="U580" s="133">
        <f t="shared" si="60"/>
        <v>3781564.2969374303</v>
      </c>
      <c r="V580" s="133">
        <f t="shared" si="61"/>
        <v>3781500</v>
      </c>
      <c r="W580" s="133">
        <f t="shared" si="62"/>
        <v>3781500</v>
      </c>
      <c r="X580" s="133"/>
      <c r="Y580" s="134" t="s">
        <v>10</v>
      </c>
      <c r="Z580" s="122" t="s">
        <v>2222</v>
      </c>
      <c r="AA580" s="122" t="s">
        <v>2217</v>
      </c>
      <c r="AB580" s="122" t="s">
        <v>2218</v>
      </c>
      <c r="AC580" s="123">
        <v>43294</v>
      </c>
    </row>
    <row r="581" spans="1:29" ht="33" x14ac:dyDescent="0.35">
      <c r="A581" s="124">
        <v>573</v>
      </c>
      <c r="B581" s="125" t="s">
        <v>997</v>
      </c>
      <c r="C581" s="126" t="s">
        <v>4696</v>
      </c>
      <c r="D581" s="127" t="s">
        <v>2312</v>
      </c>
      <c r="E581" s="128" t="s">
        <v>2313</v>
      </c>
      <c r="F581" s="129" t="s">
        <v>998</v>
      </c>
      <c r="G581" s="129" t="s">
        <v>998</v>
      </c>
      <c r="H581" s="130" t="s">
        <v>998</v>
      </c>
      <c r="I581" s="125" t="s">
        <v>2215</v>
      </c>
      <c r="J581" s="125" t="s">
        <v>9</v>
      </c>
      <c r="K581" s="125">
        <v>631</v>
      </c>
      <c r="L581" s="126">
        <v>631</v>
      </c>
      <c r="M581" s="129" t="s">
        <v>2314</v>
      </c>
      <c r="N581" s="131">
        <v>1412395.6385808601</v>
      </c>
      <c r="O581" s="131">
        <v>444521.73913043499</v>
      </c>
      <c r="P581" s="124">
        <v>1857000</v>
      </c>
      <c r="Q581" s="132">
        <f t="shared" si="56"/>
        <v>577878.26086956554</v>
      </c>
      <c r="R581" s="132">
        <f t="shared" si="58"/>
        <v>1990273.8994504255</v>
      </c>
      <c r="S581" s="133">
        <f t="shared" si="57"/>
        <v>1990200</v>
      </c>
      <c r="T581" s="133">
        <f t="shared" si="59"/>
        <v>79610.955978017024</v>
      </c>
      <c r="U581" s="133">
        <f t="shared" si="60"/>
        <v>2069884.8554284426</v>
      </c>
      <c r="V581" s="133">
        <f t="shared" si="61"/>
        <v>2069800</v>
      </c>
      <c r="W581" s="133">
        <f t="shared" si="62"/>
        <v>2069800</v>
      </c>
      <c r="X581" s="133"/>
      <c r="Y581" s="134" t="s">
        <v>10</v>
      </c>
      <c r="Z581" s="122" t="s">
        <v>2222</v>
      </c>
      <c r="AA581" s="122" t="s">
        <v>2217</v>
      </c>
      <c r="AB581" s="122" t="s">
        <v>2218</v>
      </c>
      <c r="AC581" s="123">
        <v>43294</v>
      </c>
    </row>
    <row r="582" spans="1:29" x14ac:dyDescent="0.35">
      <c r="A582" s="124">
        <v>574</v>
      </c>
      <c r="B582" s="125" t="s">
        <v>999</v>
      </c>
      <c r="C582" s="126" t="s">
        <v>4697</v>
      </c>
      <c r="D582" s="127" t="s">
        <v>2316</v>
      </c>
      <c r="E582" s="128" t="s">
        <v>2317</v>
      </c>
      <c r="F582" s="129" t="s">
        <v>1000</v>
      </c>
      <c r="G582" s="129" t="s">
        <v>1000</v>
      </c>
      <c r="H582" s="130" t="s">
        <v>1000</v>
      </c>
      <c r="I582" s="125" t="s">
        <v>2234</v>
      </c>
      <c r="J582" s="125" t="s">
        <v>211</v>
      </c>
      <c r="K582" s="125">
        <v>634</v>
      </c>
      <c r="L582" s="126">
        <v>634</v>
      </c>
      <c r="M582" s="129" t="s">
        <v>1000</v>
      </c>
      <c r="N582" s="131">
        <v>960629.62310586404</v>
      </c>
      <c r="O582" s="131">
        <v>468000</v>
      </c>
      <c r="P582" s="124">
        <v>1429000</v>
      </c>
      <c r="Q582" s="132">
        <f t="shared" si="56"/>
        <v>608400</v>
      </c>
      <c r="R582" s="132">
        <f t="shared" si="58"/>
        <v>1569029.623105864</v>
      </c>
      <c r="S582" s="133">
        <f t="shared" si="57"/>
        <v>1569000</v>
      </c>
      <c r="T582" s="133">
        <f t="shared" si="59"/>
        <v>62761.184924234563</v>
      </c>
      <c r="U582" s="133">
        <f t="shared" si="60"/>
        <v>1631790.8080300987</v>
      </c>
      <c r="V582" s="133">
        <f t="shared" si="61"/>
        <v>1631700</v>
      </c>
      <c r="W582" s="133">
        <f t="shared" si="62"/>
        <v>1631700</v>
      </c>
      <c r="X582" s="133"/>
      <c r="Y582" s="134" t="s">
        <v>10</v>
      </c>
      <c r="Z582" s="122" t="s">
        <v>2272</v>
      </c>
      <c r="AA582" s="122" t="s">
        <v>2217</v>
      </c>
      <c r="AB582" s="122" t="s">
        <v>2273</v>
      </c>
      <c r="AC582" s="123">
        <v>43294</v>
      </c>
    </row>
    <row r="583" spans="1:29" ht="33" x14ac:dyDescent="0.35">
      <c r="A583" s="124">
        <v>575</v>
      </c>
      <c r="B583" s="125" t="s">
        <v>1001</v>
      </c>
      <c r="C583" s="126" t="s">
        <v>4698</v>
      </c>
      <c r="D583" s="127" t="s">
        <v>2316</v>
      </c>
      <c r="E583" s="128" t="s">
        <v>2319</v>
      </c>
      <c r="F583" s="129" t="s">
        <v>1002</v>
      </c>
      <c r="G583" s="129" t="s">
        <v>1002</v>
      </c>
      <c r="H583" s="130" t="s">
        <v>1002</v>
      </c>
      <c r="I583" s="125" t="s">
        <v>2234</v>
      </c>
      <c r="J583" s="125" t="s">
        <v>14</v>
      </c>
      <c r="K583" s="125">
        <v>634</v>
      </c>
      <c r="L583" s="126">
        <v>634</v>
      </c>
      <c r="M583" s="129" t="s">
        <v>1000</v>
      </c>
      <c r="N583" s="131">
        <v>960629.62310586404</v>
      </c>
      <c r="O583" s="131">
        <v>468000</v>
      </c>
      <c r="P583" s="124">
        <v>1429000</v>
      </c>
      <c r="Q583" s="132">
        <f t="shared" si="56"/>
        <v>608400</v>
      </c>
      <c r="R583" s="132">
        <f t="shared" si="58"/>
        <v>1569029.623105864</v>
      </c>
      <c r="S583" s="133">
        <f t="shared" si="57"/>
        <v>1569000</v>
      </c>
      <c r="T583" s="133">
        <f t="shared" si="59"/>
        <v>62761.184924234563</v>
      </c>
      <c r="U583" s="133">
        <f t="shared" si="60"/>
        <v>1631790.8080300987</v>
      </c>
      <c r="V583" s="133">
        <f t="shared" si="61"/>
        <v>1631700</v>
      </c>
      <c r="W583" s="133">
        <f t="shared" si="62"/>
        <v>1631700</v>
      </c>
      <c r="X583" s="133"/>
      <c r="Y583" s="134" t="s">
        <v>10</v>
      </c>
      <c r="Z583" s="122" t="s">
        <v>2320</v>
      </c>
      <c r="AA583" s="122" t="s">
        <v>2217</v>
      </c>
      <c r="AB583" s="122" t="s">
        <v>2226</v>
      </c>
      <c r="AC583" s="123">
        <v>43294</v>
      </c>
    </row>
    <row r="584" spans="1:29" ht="33" x14ac:dyDescent="0.35">
      <c r="A584" s="124">
        <v>576</v>
      </c>
      <c r="B584" s="125" t="s">
        <v>1003</v>
      </c>
      <c r="C584" s="126" t="s">
        <v>4699</v>
      </c>
      <c r="D584" s="127" t="s">
        <v>2316</v>
      </c>
      <c r="E584" s="128" t="s">
        <v>2322</v>
      </c>
      <c r="F584" s="129" t="s">
        <v>1004</v>
      </c>
      <c r="G584" s="129" t="s">
        <v>1004</v>
      </c>
      <c r="H584" s="130" t="s">
        <v>1004</v>
      </c>
      <c r="I584" s="125" t="s">
        <v>2215</v>
      </c>
      <c r="J584" s="125" t="s">
        <v>14</v>
      </c>
      <c r="K584" s="125">
        <v>634</v>
      </c>
      <c r="L584" s="126">
        <v>634</v>
      </c>
      <c r="M584" s="129" t="s">
        <v>1000</v>
      </c>
      <c r="N584" s="131">
        <v>960629.62310586404</v>
      </c>
      <c r="O584" s="131">
        <v>468000</v>
      </c>
      <c r="P584" s="124">
        <v>1429000</v>
      </c>
      <c r="Q584" s="132">
        <f t="shared" si="56"/>
        <v>608400</v>
      </c>
      <c r="R584" s="132">
        <f t="shared" si="58"/>
        <v>1569029.623105864</v>
      </c>
      <c r="S584" s="133">
        <f t="shared" si="57"/>
        <v>1569000</v>
      </c>
      <c r="T584" s="133">
        <f t="shared" si="59"/>
        <v>62761.184924234563</v>
      </c>
      <c r="U584" s="133">
        <f t="shared" si="60"/>
        <v>1631790.8080300987</v>
      </c>
      <c r="V584" s="133">
        <f t="shared" si="61"/>
        <v>1631700</v>
      </c>
      <c r="W584" s="133">
        <f t="shared" si="62"/>
        <v>1631700</v>
      </c>
      <c r="X584" s="133"/>
      <c r="Y584" s="134" t="s">
        <v>10</v>
      </c>
      <c r="Z584" s="122" t="s">
        <v>2320</v>
      </c>
      <c r="AA584" s="122" t="s">
        <v>2217</v>
      </c>
      <c r="AB584" s="122" t="s">
        <v>2226</v>
      </c>
      <c r="AC584" s="123">
        <v>43294</v>
      </c>
    </row>
    <row r="585" spans="1:29" x14ac:dyDescent="0.35">
      <c r="A585" s="124">
        <v>577</v>
      </c>
      <c r="B585" s="125" t="s">
        <v>1005</v>
      </c>
      <c r="C585" s="126" t="s">
        <v>4700</v>
      </c>
      <c r="D585" s="127" t="s">
        <v>2316</v>
      </c>
      <c r="E585" s="128" t="s">
        <v>2324</v>
      </c>
      <c r="F585" s="129" t="s">
        <v>1000</v>
      </c>
      <c r="G585" s="129" t="s">
        <v>1000</v>
      </c>
      <c r="H585" s="130" t="s">
        <v>1000</v>
      </c>
      <c r="I585" s="125" t="s">
        <v>2234</v>
      </c>
      <c r="J585" s="125" t="s">
        <v>211</v>
      </c>
      <c r="K585" s="125">
        <v>634</v>
      </c>
      <c r="L585" s="126">
        <v>634</v>
      </c>
      <c r="M585" s="129" t="s">
        <v>1000</v>
      </c>
      <c r="N585" s="131">
        <v>960629.62310586404</v>
      </c>
      <c r="O585" s="131">
        <v>468000</v>
      </c>
      <c r="P585" s="124">
        <v>1429000</v>
      </c>
      <c r="Q585" s="132">
        <f t="shared" ref="Q585:Q648" si="63">+O585/1800000*2340000</f>
        <v>608400</v>
      </c>
      <c r="R585" s="132">
        <f t="shared" si="58"/>
        <v>1569029.623105864</v>
      </c>
      <c r="S585" s="133">
        <f t="shared" ref="S585:S648" si="64">ROUNDDOWN(R585,-2)</f>
        <v>1569000</v>
      </c>
      <c r="T585" s="133">
        <f t="shared" si="59"/>
        <v>62761.184924234563</v>
      </c>
      <c r="U585" s="133">
        <f t="shared" si="60"/>
        <v>1631790.8080300987</v>
      </c>
      <c r="V585" s="133">
        <f t="shared" si="61"/>
        <v>1631700</v>
      </c>
      <c r="W585" s="133">
        <f t="shared" si="62"/>
        <v>1631700</v>
      </c>
      <c r="X585" s="133"/>
      <c r="Y585" s="134" t="s">
        <v>10</v>
      </c>
      <c r="Z585" s="122" t="s">
        <v>2222</v>
      </c>
      <c r="AA585" s="122" t="s">
        <v>2217</v>
      </c>
      <c r="AB585" s="122" t="s">
        <v>2218</v>
      </c>
      <c r="AC585" s="123">
        <v>43294</v>
      </c>
    </row>
    <row r="586" spans="1:29" x14ac:dyDescent="0.35">
      <c r="A586" s="124">
        <v>578</v>
      </c>
      <c r="B586" s="125" t="s">
        <v>1006</v>
      </c>
      <c r="C586" s="126" t="s">
        <v>4701</v>
      </c>
      <c r="D586" s="127" t="s">
        <v>2326</v>
      </c>
      <c r="E586" s="128" t="s">
        <v>2327</v>
      </c>
      <c r="F586" s="129" t="s">
        <v>1007</v>
      </c>
      <c r="G586" s="129" t="s">
        <v>1007</v>
      </c>
      <c r="H586" s="130" t="s">
        <v>1007</v>
      </c>
      <c r="I586" s="125" t="s">
        <v>2234</v>
      </c>
      <c r="J586" s="125" t="s">
        <v>9</v>
      </c>
      <c r="K586" s="125">
        <v>635</v>
      </c>
      <c r="L586" s="126">
        <v>635</v>
      </c>
      <c r="M586" s="129" t="s">
        <v>1007</v>
      </c>
      <c r="N586" s="131">
        <v>1725102.0361778401</v>
      </c>
      <c r="O586" s="131">
        <v>577565.21739130397</v>
      </c>
      <c r="P586" s="124">
        <v>2303000</v>
      </c>
      <c r="Q586" s="132">
        <f t="shared" si="63"/>
        <v>750834.7826086951</v>
      </c>
      <c r="R586" s="132">
        <f t="shared" ref="R586:R649" si="65">+N586+Q586</f>
        <v>2475936.8187865354</v>
      </c>
      <c r="S586" s="133">
        <f t="shared" si="64"/>
        <v>2475900</v>
      </c>
      <c r="T586" s="133">
        <f t="shared" ref="T586:T649" si="66">R586*4%</f>
        <v>99037.472751461421</v>
      </c>
      <c r="U586" s="133">
        <f t="shared" ref="U586:U649" si="67">R586+T586</f>
        <v>2574974.2915379968</v>
      </c>
      <c r="V586" s="133">
        <f t="shared" ref="V586:V649" si="68">ROUNDDOWN(R586+T586,-2)</f>
        <v>2574900</v>
      </c>
      <c r="W586" s="133">
        <f t="shared" ref="W586:W649" si="69">ROUNDDOWN(V586,-2)</f>
        <v>2574900</v>
      </c>
      <c r="X586" s="133"/>
      <c r="Y586" s="134" t="s">
        <v>10</v>
      </c>
      <c r="Z586" s="122" t="s">
        <v>2222</v>
      </c>
      <c r="AA586" s="122" t="s">
        <v>2217</v>
      </c>
      <c r="AB586" s="122" t="s">
        <v>2218</v>
      </c>
      <c r="AC586" s="123">
        <v>43294</v>
      </c>
    </row>
    <row r="587" spans="1:29" x14ac:dyDescent="0.35">
      <c r="A587" s="124">
        <v>579</v>
      </c>
      <c r="B587" s="125" t="s">
        <v>2329</v>
      </c>
      <c r="C587" s="126" t="s">
        <v>4702</v>
      </c>
      <c r="D587" s="127" t="s">
        <v>2330</v>
      </c>
      <c r="E587" s="128" t="s">
        <v>2331</v>
      </c>
      <c r="F587" s="129" t="s">
        <v>1011</v>
      </c>
      <c r="G587" s="129" t="s">
        <v>1011</v>
      </c>
      <c r="H587" s="130" t="s">
        <v>1011</v>
      </c>
      <c r="I587" s="125" t="s">
        <v>2215</v>
      </c>
      <c r="J587" s="125" t="s">
        <v>9</v>
      </c>
      <c r="K587" s="125">
        <v>637</v>
      </c>
      <c r="L587" s="126">
        <v>637</v>
      </c>
      <c r="M587" s="129" t="s">
        <v>2332</v>
      </c>
      <c r="N587" s="131">
        <v>1554354.286871</v>
      </c>
      <c r="O587" s="131">
        <v>577565.21739130397</v>
      </c>
      <c r="P587" s="124">
        <v>2132000</v>
      </c>
      <c r="Q587" s="132">
        <f t="shared" si="63"/>
        <v>750834.7826086951</v>
      </c>
      <c r="R587" s="132">
        <f t="shared" si="65"/>
        <v>2305189.0694796951</v>
      </c>
      <c r="S587" s="133">
        <f t="shared" si="64"/>
        <v>2305100</v>
      </c>
      <c r="T587" s="133">
        <f t="shared" si="66"/>
        <v>92207.562779187807</v>
      </c>
      <c r="U587" s="133">
        <f t="shared" si="67"/>
        <v>2397396.6322588827</v>
      </c>
      <c r="V587" s="133">
        <f t="shared" si="68"/>
        <v>2397300</v>
      </c>
      <c r="W587" s="133">
        <f t="shared" si="69"/>
        <v>2397300</v>
      </c>
      <c r="X587" s="133"/>
      <c r="Y587" s="134" t="s">
        <v>10</v>
      </c>
      <c r="Z587" s="122" t="s">
        <v>2272</v>
      </c>
      <c r="AA587" s="122" t="s">
        <v>2217</v>
      </c>
      <c r="AB587" s="122" t="s">
        <v>2273</v>
      </c>
      <c r="AC587" s="123">
        <v>43294</v>
      </c>
    </row>
    <row r="588" spans="1:29" x14ac:dyDescent="0.35">
      <c r="A588" s="124">
        <v>580</v>
      </c>
      <c r="B588" s="125" t="s">
        <v>2335</v>
      </c>
      <c r="C588" s="126" t="s">
        <v>4703</v>
      </c>
      <c r="D588" s="127" t="s">
        <v>2330</v>
      </c>
      <c r="E588" s="128" t="s">
        <v>2336</v>
      </c>
      <c r="F588" s="129" t="s">
        <v>1011</v>
      </c>
      <c r="G588" s="129" t="s">
        <v>1011</v>
      </c>
      <c r="H588" s="130" t="s">
        <v>1011</v>
      </c>
      <c r="I588" s="125" t="s">
        <v>2215</v>
      </c>
      <c r="J588" s="125" t="s">
        <v>14</v>
      </c>
      <c r="K588" s="125">
        <v>637</v>
      </c>
      <c r="L588" s="126">
        <v>637</v>
      </c>
      <c r="M588" s="129" t="s">
        <v>2332</v>
      </c>
      <c r="N588" s="131">
        <v>1554354.286871</v>
      </c>
      <c r="O588" s="131">
        <v>577565.21739130397</v>
      </c>
      <c r="P588" s="124">
        <v>2132000</v>
      </c>
      <c r="Q588" s="132">
        <f t="shared" si="63"/>
        <v>750834.7826086951</v>
      </c>
      <c r="R588" s="132">
        <f t="shared" si="65"/>
        <v>2305189.0694796951</v>
      </c>
      <c r="S588" s="133">
        <f t="shared" si="64"/>
        <v>2305100</v>
      </c>
      <c r="T588" s="133">
        <f t="shared" si="66"/>
        <v>92207.562779187807</v>
      </c>
      <c r="U588" s="133">
        <f t="shared" si="67"/>
        <v>2397396.6322588827</v>
      </c>
      <c r="V588" s="133">
        <f t="shared" si="68"/>
        <v>2397300</v>
      </c>
      <c r="W588" s="133">
        <f t="shared" si="69"/>
        <v>2397300</v>
      </c>
      <c r="X588" s="133"/>
      <c r="Y588" s="134" t="s">
        <v>10</v>
      </c>
      <c r="Z588" s="122" t="s">
        <v>2272</v>
      </c>
      <c r="AA588" s="122" t="s">
        <v>2217</v>
      </c>
      <c r="AB588" s="122" t="s">
        <v>2273</v>
      </c>
      <c r="AC588" s="123">
        <v>43294</v>
      </c>
    </row>
    <row r="589" spans="1:29" x14ac:dyDescent="0.35">
      <c r="A589" s="124">
        <v>581</v>
      </c>
      <c r="B589" s="125" t="s">
        <v>1008</v>
      </c>
      <c r="C589" s="126" t="s">
        <v>4704</v>
      </c>
      <c r="D589" s="127" t="s">
        <v>2330</v>
      </c>
      <c r="E589" s="128" t="s">
        <v>2339</v>
      </c>
      <c r="F589" s="129" t="s">
        <v>1009</v>
      </c>
      <c r="G589" s="129" t="s">
        <v>1009</v>
      </c>
      <c r="H589" s="130" t="s">
        <v>1009</v>
      </c>
      <c r="I589" s="125" t="s">
        <v>2215</v>
      </c>
      <c r="J589" s="125" t="s">
        <v>9</v>
      </c>
      <c r="K589" s="125">
        <v>637</v>
      </c>
      <c r="L589" s="126">
        <v>637</v>
      </c>
      <c r="M589" s="129" t="s">
        <v>2332</v>
      </c>
      <c r="N589" s="131">
        <v>1554354.286871</v>
      </c>
      <c r="O589" s="131">
        <v>577565.21739130397</v>
      </c>
      <c r="P589" s="124">
        <v>2132000</v>
      </c>
      <c r="Q589" s="132">
        <f t="shared" si="63"/>
        <v>750834.7826086951</v>
      </c>
      <c r="R589" s="132">
        <f t="shared" si="65"/>
        <v>2305189.0694796951</v>
      </c>
      <c r="S589" s="133">
        <f t="shared" si="64"/>
        <v>2305100</v>
      </c>
      <c r="T589" s="133">
        <f t="shared" si="66"/>
        <v>92207.562779187807</v>
      </c>
      <c r="U589" s="133">
        <f t="shared" si="67"/>
        <v>2397396.6322588827</v>
      </c>
      <c r="V589" s="133">
        <f t="shared" si="68"/>
        <v>2397300</v>
      </c>
      <c r="W589" s="133">
        <f t="shared" si="69"/>
        <v>2397300</v>
      </c>
      <c r="X589" s="133"/>
      <c r="Y589" s="134" t="s">
        <v>10</v>
      </c>
      <c r="Z589" s="122" t="s">
        <v>2222</v>
      </c>
      <c r="AA589" s="122" t="s">
        <v>2217</v>
      </c>
      <c r="AB589" s="122" t="s">
        <v>2218</v>
      </c>
      <c r="AC589" s="123">
        <v>43294</v>
      </c>
    </row>
    <row r="590" spans="1:29" x14ac:dyDescent="0.35">
      <c r="A590" s="124">
        <v>582</v>
      </c>
      <c r="B590" s="125" t="s">
        <v>1010</v>
      </c>
      <c r="C590" s="126" t="s">
        <v>4705</v>
      </c>
      <c r="D590" s="127" t="s">
        <v>2330</v>
      </c>
      <c r="E590" s="128" t="s">
        <v>2341</v>
      </c>
      <c r="F590" s="129" t="s">
        <v>1011</v>
      </c>
      <c r="G590" s="129" t="s">
        <v>1011</v>
      </c>
      <c r="H590" s="130" t="s">
        <v>1011</v>
      </c>
      <c r="I590" s="125" t="s">
        <v>2215</v>
      </c>
      <c r="J590" s="125" t="s">
        <v>9</v>
      </c>
      <c r="K590" s="125">
        <v>637</v>
      </c>
      <c r="L590" s="126">
        <v>637</v>
      </c>
      <c r="M590" s="129" t="s">
        <v>2332</v>
      </c>
      <c r="N590" s="131">
        <v>1554354.286871</v>
      </c>
      <c r="O590" s="131">
        <v>577565.21739130397</v>
      </c>
      <c r="P590" s="124">
        <v>2132000</v>
      </c>
      <c r="Q590" s="132">
        <f t="shared" si="63"/>
        <v>750834.7826086951</v>
      </c>
      <c r="R590" s="132">
        <f t="shared" si="65"/>
        <v>2305189.0694796951</v>
      </c>
      <c r="S590" s="133">
        <f t="shared" si="64"/>
        <v>2305100</v>
      </c>
      <c r="T590" s="133">
        <f t="shared" si="66"/>
        <v>92207.562779187807</v>
      </c>
      <c r="U590" s="133">
        <f t="shared" si="67"/>
        <v>2397396.6322588827</v>
      </c>
      <c r="V590" s="133">
        <f t="shared" si="68"/>
        <v>2397300</v>
      </c>
      <c r="W590" s="133">
        <f t="shared" si="69"/>
        <v>2397300</v>
      </c>
      <c r="X590" s="133"/>
      <c r="Y590" s="134" t="s">
        <v>10</v>
      </c>
      <c r="Z590" s="122" t="s">
        <v>2222</v>
      </c>
      <c r="AA590" s="122" t="s">
        <v>2217</v>
      </c>
      <c r="AB590" s="122" t="s">
        <v>2218</v>
      </c>
      <c r="AC590" s="123">
        <v>43294</v>
      </c>
    </row>
    <row r="591" spans="1:29" ht="33" x14ac:dyDescent="0.35">
      <c r="A591" s="124">
        <v>583</v>
      </c>
      <c r="B591" s="125" t="s">
        <v>1012</v>
      </c>
      <c r="C591" s="126" t="s">
        <v>4706</v>
      </c>
      <c r="D591" s="127" t="s">
        <v>2412</v>
      </c>
      <c r="E591" s="128" t="s">
        <v>2413</v>
      </c>
      <c r="F591" s="129" t="s">
        <v>1013</v>
      </c>
      <c r="G591" s="129" t="s">
        <v>1013</v>
      </c>
      <c r="H591" s="130" t="s">
        <v>1013</v>
      </c>
      <c r="I591" s="125" t="s">
        <v>2234</v>
      </c>
      <c r="J591" s="125" t="s">
        <v>14</v>
      </c>
      <c r="K591" s="125">
        <v>638</v>
      </c>
      <c r="L591" s="126">
        <v>638</v>
      </c>
      <c r="M591" s="129" t="s">
        <v>1015</v>
      </c>
      <c r="N591" s="131">
        <v>1495978.6655633301</v>
      </c>
      <c r="O591" s="131">
        <v>468000</v>
      </c>
      <c r="P591" s="124">
        <v>1964000</v>
      </c>
      <c r="Q591" s="132">
        <f t="shared" si="63"/>
        <v>608400</v>
      </c>
      <c r="R591" s="132">
        <f t="shared" si="65"/>
        <v>2104378.6655633301</v>
      </c>
      <c r="S591" s="133">
        <f t="shared" si="64"/>
        <v>2104300</v>
      </c>
      <c r="T591" s="133">
        <f t="shared" si="66"/>
        <v>84175.146622533197</v>
      </c>
      <c r="U591" s="133">
        <f t="shared" si="67"/>
        <v>2188553.812185863</v>
      </c>
      <c r="V591" s="133">
        <f t="shared" si="68"/>
        <v>2188500</v>
      </c>
      <c r="W591" s="133">
        <f t="shared" si="69"/>
        <v>2188500</v>
      </c>
      <c r="X591" s="133"/>
      <c r="Y591" s="134" t="s">
        <v>10</v>
      </c>
      <c r="Z591" s="122" t="s">
        <v>2320</v>
      </c>
      <c r="AA591" s="122" t="s">
        <v>2217</v>
      </c>
      <c r="AB591" s="122" t="s">
        <v>2226</v>
      </c>
      <c r="AC591" s="123">
        <v>43294</v>
      </c>
    </row>
    <row r="592" spans="1:29" ht="49.5" x14ac:dyDescent="0.35">
      <c r="A592" s="124">
        <v>584</v>
      </c>
      <c r="B592" s="125" t="s">
        <v>1014</v>
      </c>
      <c r="C592" s="126" t="s">
        <v>4707</v>
      </c>
      <c r="D592" s="127" t="s">
        <v>2412</v>
      </c>
      <c r="E592" s="128" t="s">
        <v>2415</v>
      </c>
      <c r="F592" s="129" t="s">
        <v>1015</v>
      </c>
      <c r="G592" s="129" t="s">
        <v>1015</v>
      </c>
      <c r="H592" s="130" t="s">
        <v>1015</v>
      </c>
      <c r="I592" s="125" t="s">
        <v>2234</v>
      </c>
      <c r="J592" s="125" t="s">
        <v>211</v>
      </c>
      <c r="K592" s="125">
        <v>638</v>
      </c>
      <c r="L592" s="126">
        <v>638</v>
      </c>
      <c r="M592" s="129" t="s">
        <v>1015</v>
      </c>
      <c r="N592" s="131">
        <v>1495978.6655633301</v>
      </c>
      <c r="O592" s="131">
        <v>468000</v>
      </c>
      <c r="P592" s="124">
        <v>1964000</v>
      </c>
      <c r="Q592" s="132">
        <f t="shared" si="63"/>
        <v>608400</v>
      </c>
      <c r="R592" s="132">
        <f t="shared" si="65"/>
        <v>2104378.6655633301</v>
      </c>
      <c r="S592" s="133">
        <f t="shared" si="64"/>
        <v>2104300</v>
      </c>
      <c r="T592" s="133">
        <f t="shared" si="66"/>
        <v>84175.146622533197</v>
      </c>
      <c r="U592" s="133">
        <f t="shared" si="67"/>
        <v>2188553.812185863</v>
      </c>
      <c r="V592" s="133">
        <f t="shared" si="68"/>
        <v>2188500</v>
      </c>
      <c r="W592" s="133">
        <f t="shared" si="69"/>
        <v>2188500</v>
      </c>
      <c r="X592" s="133"/>
      <c r="Y592" s="134" t="s">
        <v>10</v>
      </c>
      <c r="Z592" s="122" t="s">
        <v>2222</v>
      </c>
      <c r="AA592" s="122" t="s">
        <v>2217</v>
      </c>
      <c r="AB592" s="122" t="s">
        <v>2218</v>
      </c>
      <c r="AC592" s="123">
        <v>43294</v>
      </c>
    </row>
    <row r="593" spans="1:29" ht="33" x14ac:dyDescent="0.35">
      <c r="A593" s="124">
        <v>585</v>
      </c>
      <c r="B593" s="125" t="s">
        <v>1016</v>
      </c>
      <c r="C593" s="126" t="s">
        <v>4708</v>
      </c>
      <c r="D593" s="127" t="s">
        <v>2417</v>
      </c>
      <c r="E593" s="128" t="s">
        <v>2418</v>
      </c>
      <c r="F593" s="129" t="s">
        <v>1017</v>
      </c>
      <c r="G593" s="129" t="s">
        <v>1017</v>
      </c>
      <c r="H593" s="130" t="s">
        <v>1017</v>
      </c>
      <c r="I593" s="125" t="s">
        <v>2234</v>
      </c>
      <c r="J593" s="125" t="s">
        <v>9</v>
      </c>
      <c r="K593" s="125">
        <v>641</v>
      </c>
      <c r="L593" s="126">
        <v>641</v>
      </c>
      <c r="M593" s="129" t="s">
        <v>2419</v>
      </c>
      <c r="N593" s="131">
        <v>1543518.4420729701</v>
      </c>
      <c r="O593" s="131">
        <v>701217.39130434801</v>
      </c>
      <c r="P593" s="124">
        <v>2245000</v>
      </c>
      <c r="Q593" s="132">
        <f t="shared" si="63"/>
        <v>911582.60869565245</v>
      </c>
      <c r="R593" s="132">
        <f t="shared" si="65"/>
        <v>2455101.0507686227</v>
      </c>
      <c r="S593" s="133">
        <f t="shared" si="64"/>
        <v>2455100</v>
      </c>
      <c r="T593" s="133">
        <f t="shared" si="66"/>
        <v>98204.042030744909</v>
      </c>
      <c r="U593" s="133">
        <f t="shared" si="67"/>
        <v>2553305.0927993674</v>
      </c>
      <c r="V593" s="133">
        <f t="shared" si="68"/>
        <v>2553300</v>
      </c>
      <c r="W593" s="133">
        <f t="shared" si="69"/>
        <v>2553300</v>
      </c>
      <c r="X593" s="133"/>
      <c r="Y593" s="134" t="s">
        <v>10</v>
      </c>
      <c r="Z593" s="122" t="s">
        <v>2222</v>
      </c>
      <c r="AA593" s="122" t="s">
        <v>2217</v>
      </c>
      <c r="AB593" s="122" t="s">
        <v>2218</v>
      </c>
      <c r="AC593" s="123">
        <v>43294</v>
      </c>
    </row>
    <row r="594" spans="1:29" ht="33" x14ac:dyDescent="0.35">
      <c r="A594" s="124">
        <v>586</v>
      </c>
      <c r="B594" s="125" t="s">
        <v>1018</v>
      </c>
      <c r="C594" s="126" t="s">
        <v>4709</v>
      </c>
      <c r="D594" s="127" t="s">
        <v>2417</v>
      </c>
      <c r="E594" s="128" t="s">
        <v>2421</v>
      </c>
      <c r="F594" s="129" t="s">
        <v>1019</v>
      </c>
      <c r="G594" s="129" t="s">
        <v>1019</v>
      </c>
      <c r="H594" s="130" t="s">
        <v>1019</v>
      </c>
      <c r="I594" s="125" t="s">
        <v>2234</v>
      </c>
      <c r="J594" s="125" t="s">
        <v>9</v>
      </c>
      <c r="K594" s="125">
        <v>641</v>
      </c>
      <c r="L594" s="126">
        <v>641</v>
      </c>
      <c r="M594" s="129" t="s">
        <v>2419</v>
      </c>
      <c r="N594" s="131">
        <v>1543518.4420729701</v>
      </c>
      <c r="O594" s="131">
        <v>701217.39130434801</v>
      </c>
      <c r="P594" s="124">
        <v>2245000</v>
      </c>
      <c r="Q594" s="132">
        <f t="shared" si="63"/>
        <v>911582.60869565245</v>
      </c>
      <c r="R594" s="132">
        <f t="shared" si="65"/>
        <v>2455101.0507686227</v>
      </c>
      <c r="S594" s="133">
        <f t="shared" si="64"/>
        <v>2455100</v>
      </c>
      <c r="T594" s="133">
        <f t="shared" si="66"/>
        <v>98204.042030744909</v>
      </c>
      <c r="U594" s="133">
        <f t="shared" si="67"/>
        <v>2553305.0927993674</v>
      </c>
      <c r="V594" s="133">
        <f t="shared" si="68"/>
        <v>2553300</v>
      </c>
      <c r="W594" s="133">
        <f t="shared" si="69"/>
        <v>2553300</v>
      </c>
      <c r="X594" s="133"/>
      <c r="Y594" s="134" t="s">
        <v>10</v>
      </c>
      <c r="Z594" s="122" t="s">
        <v>2222</v>
      </c>
      <c r="AA594" s="122" t="s">
        <v>2217</v>
      </c>
      <c r="AB594" s="122" t="s">
        <v>2218</v>
      </c>
      <c r="AC594" s="123">
        <v>43294</v>
      </c>
    </row>
    <row r="595" spans="1:29" ht="33" x14ac:dyDescent="0.35">
      <c r="A595" s="124">
        <v>587</v>
      </c>
      <c r="B595" s="125" t="s">
        <v>1020</v>
      </c>
      <c r="C595" s="126" t="s">
        <v>4710</v>
      </c>
      <c r="D595" s="127" t="s">
        <v>2417</v>
      </c>
      <c r="E595" s="128" t="s">
        <v>2423</v>
      </c>
      <c r="F595" s="129" t="s">
        <v>1021</v>
      </c>
      <c r="G595" s="129" t="s">
        <v>1021</v>
      </c>
      <c r="H595" s="130" t="s">
        <v>2424</v>
      </c>
      <c r="I595" s="125" t="s">
        <v>2234</v>
      </c>
      <c r="J595" s="125" t="s">
        <v>9</v>
      </c>
      <c r="K595" s="125">
        <v>641</v>
      </c>
      <c r="L595" s="126">
        <v>641</v>
      </c>
      <c r="M595" s="129" t="s">
        <v>2419</v>
      </c>
      <c r="N595" s="131">
        <v>1543518.4420729701</v>
      </c>
      <c r="O595" s="131">
        <v>701217.39130434801</v>
      </c>
      <c r="P595" s="124">
        <v>2245000</v>
      </c>
      <c r="Q595" s="132">
        <f t="shared" si="63"/>
        <v>911582.60869565245</v>
      </c>
      <c r="R595" s="132">
        <f t="shared" si="65"/>
        <v>2455101.0507686227</v>
      </c>
      <c r="S595" s="133">
        <f t="shared" si="64"/>
        <v>2455100</v>
      </c>
      <c r="T595" s="133">
        <f t="shared" si="66"/>
        <v>98204.042030744909</v>
      </c>
      <c r="U595" s="133">
        <f t="shared" si="67"/>
        <v>2553305.0927993674</v>
      </c>
      <c r="V595" s="133">
        <f t="shared" si="68"/>
        <v>2553300</v>
      </c>
      <c r="W595" s="133">
        <f t="shared" si="69"/>
        <v>2553300</v>
      </c>
      <c r="X595" s="133"/>
      <c r="Y595" s="134" t="s">
        <v>10</v>
      </c>
      <c r="Z595" s="122" t="s">
        <v>2222</v>
      </c>
      <c r="AA595" s="122" t="s">
        <v>2217</v>
      </c>
      <c r="AB595" s="122" t="s">
        <v>2273</v>
      </c>
      <c r="AC595" s="123">
        <v>43294</v>
      </c>
    </row>
    <row r="596" spans="1:29" x14ac:dyDescent="0.35">
      <c r="A596" s="124">
        <v>588</v>
      </c>
      <c r="B596" s="125" t="s">
        <v>1022</v>
      </c>
      <c r="C596" s="126" t="s">
        <v>4711</v>
      </c>
      <c r="D596" s="127" t="s">
        <v>2426</v>
      </c>
      <c r="E596" s="128" t="s">
        <v>2427</v>
      </c>
      <c r="F596" s="129" t="s">
        <v>1023</v>
      </c>
      <c r="G596" s="129" t="s">
        <v>1023</v>
      </c>
      <c r="H596" s="130" t="s">
        <v>1023</v>
      </c>
      <c r="I596" s="125" t="s">
        <v>2234</v>
      </c>
      <c r="J596" s="125" t="s">
        <v>211</v>
      </c>
      <c r="K596" s="125">
        <v>642</v>
      </c>
      <c r="L596" s="126">
        <v>642</v>
      </c>
      <c r="M596" s="129" t="s">
        <v>1027</v>
      </c>
      <c r="N596" s="131">
        <v>1261267.7094997601</v>
      </c>
      <c r="O596" s="131">
        <v>536869.56521739101</v>
      </c>
      <c r="P596" s="124">
        <v>1798000</v>
      </c>
      <c r="Q596" s="132">
        <f t="shared" si="63"/>
        <v>697930.43478260841</v>
      </c>
      <c r="R596" s="132">
        <f t="shared" si="65"/>
        <v>1959198.1442823685</v>
      </c>
      <c r="S596" s="133">
        <f t="shared" si="64"/>
        <v>1959100</v>
      </c>
      <c r="T596" s="133">
        <f t="shared" si="66"/>
        <v>78367.925771294744</v>
      </c>
      <c r="U596" s="133">
        <f t="shared" si="67"/>
        <v>2037566.0700536631</v>
      </c>
      <c r="V596" s="133">
        <f t="shared" si="68"/>
        <v>2037500</v>
      </c>
      <c r="W596" s="133">
        <f t="shared" si="69"/>
        <v>2037500</v>
      </c>
      <c r="X596" s="133"/>
      <c r="Y596" s="134" t="s">
        <v>10</v>
      </c>
      <c r="Z596" s="122" t="s">
        <v>2272</v>
      </c>
      <c r="AA596" s="122" t="s">
        <v>2217</v>
      </c>
      <c r="AB596" s="122" t="s">
        <v>2273</v>
      </c>
      <c r="AC596" s="123">
        <v>43294</v>
      </c>
    </row>
    <row r="597" spans="1:29" ht="33" x14ac:dyDescent="0.35">
      <c r="A597" s="124">
        <v>589</v>
      </c>
      <c r="B597" s="125" t="s">
        <v>1024</v>
      </c>
      <c r="C597" s="126" t="s">
        <v>4712</v>
      </c>
      <c r="D597" s="127" t="s">
        <v>2426</v>
      </c>
      <c r="E597" s="128" t="s">
        <v>2429</v>
      </c>
      <c r="F597" s="129" t="s">
        <v>1025</v>
      </c>
      <c r="G597" s="129" t="s">
        <v>1025</v>
      </c>
      <c r="H597" s="130" t="s">
        <v>1025</v>
      </c>
      <c r="I597" s="125" t="s">
        <v>2215</v>
      </c>
      <c r="J597" s="125" t="s">
        <v>9</v>
      </c>
      <c r="K597" s="125">
        <v>642</v>
      </c>
      <c r="L597" s="126">
        <v>642</v>
      </c>
      <c r="M597" s="129" t="s">
        <v>1027</v>
      </c>
      <c r="N597" s="131">
        <v>1261267.7094997601</v>
      </c>
      <c r="O597" s="131">
        <v>536869.56521739101</v>
      </c>
      <c r="P597" s="124">
        <v>1798000</v>
      </c>
      <c r="Q597" s="132">
        <f t="shared" si="63"/>
        <v>697930.43478260841</v>
      </c>
      <c r="R597" s="132">
        <f t="shared" si="65"/>
        <v>1959198.1442823685</v>
      </c>
      <c r="S597" s="133">
        <f t="shared" si="64"/>
        <v>1959100</v>
      </c>
      <c r="T597" s="133">
        <f t="shared" si="66"/>
        <v>78367.925771294744</v>
      </c>
      <c r="U597" s="133">
        <f t="shared" si="67"/>
        <v>2037566.0700536631</v>
      </c>
      <c r="V597" s="133">
        <f t="shared" si="68"/>
        <v>2037500</v>
      </c>
      <c r="W597" s="133">
        <f t="shared" si="69"/>
        <v>2037500</v>
      </c>
      <c r="X597" s="133"/>
      <c r="Y597" s="134" t="s">
        <v>10</v>
      </c>
      <c r="Z597" s="122" t="s">
        <v>2320</v>
      </c>
      <c r="AA597" s="122" t="s">
        <v>2217</v>
      </c>
      <c r="AB597" s="122" t="s">
        <v>2226</v>
      </c>
      <c r="AC597" s="123">
        <v>43294</v>
      </c>
    </row>
    <row r="598" spans="1:29" ht="33" x14ac:dyDescent="0.35">
      <c r="A598" s="124">
        <v>590</v>
      </c>
      <c r="B598" s="125" t="s">
        <v>1026</v>
      </c>
      <c r="C598" s="126" t="s">
        <v>4713</v>
      </c>
      <c r="D598" s="127" t="s">
        <v>2426</v>
      </c>
      <c r="E598" s="128" t="s">
        <v>2431</v>
      </c>
      <c r="F598" s="129" t="s">
        <v>1027</v>
      </c>
      <c r="G598" s="129" t="s">
        <v>1027</v>
      </c>
      <c r="H598" s="130" t="s">
        <v>1027</v>
      </c>
      <c r="I598" s="125" t="s">
        <v>2234</v>
      </c>
      <c r="J598" s="125" t="s">
        <v>9</v>
      </c>
      <c r="K598" s="125">
        <v>642</v>
      </c>
      <c r="L598" s="126">
        <v>642</v>
      </c>
      <c r="M598" s="129" t="s">
        <v>1027</v>
      </c>
      <c r="N598" s="131">
        <v>1261267.7094997601</v>
      </c>
      <c r="O598" s="131">
        <v>536869.56521739101</v>
      </c>
      <c r="P598" s="124">
        <v>1798000</v>
      </c>
      <c r="Q598" s="132">
        <f t="shared" si="63"/>
        <v>697930.43478260841</v>
      </c>
      <c r="R598" s="132">
        <f t="shared" si="65"/>
        <v>1959198.1442823685</v>
      </c>
      <c r="S598" s="133">
        <f t="shared" si="64"/>
        <v>1959100</v>
      </c>
      <c r="T598" s="133">
        <f t="shared" si="66"/>
        <v>78367.925771294744</v>
      </c>
      <c r="U598" s="133">
        <f t="shared" si="67"/>
        <v>2037566.0700536631</v>
      </c>
      <c r="V598" s="133">
        <f t="shared" si="68"/>
        <v>2037500</v>
      </c>
      <c r="W598" s="133">
        <f t="shared" si="69"/>
        <v>2037500</v>
      </c>
      <c r="X598" s="133"/>
      <c r="Y598" s="134" t="s">
        <v>10</v>
      </c>
      <c r="Z598" s="122" t="s">
        <v>2222</v>
      </c>
      <c r="AA598" s="122" t="s">
        <v>2217</v>
      </c>
      <c r="AB598" s="122" t="s">
        <v>2218</v>
      </c>
      <c r="AC598" s="123">
        <v>43294</v>
      </c>
    </row>
    <row r="599" spans="1:29" ht="33" x14ac:dyDescent="0.35">
      <c r="A599" s="124">
        <v>591</v>
      </c>
      <c r="B599" s="125" t="s">
        <v>1028</v>
      </c>
      <c r="C599" s="126" t="s">
        <v>4714</v>
      </c>
      <c r="D599" s="127" t="s">
        <v>2433</v>
      </c>
      <c r="E599" s="128" t="s">
        <v>2434</v>
      </c>
      <c r="F599" s="129" t="s">
        <v>1029</v>
      </c>
      <c r="G599" s="129" t="s">
        <v>1029</v>
      </c>
      <c r="H599" s="130" t="s">
        <v>1029</v>
      </c>
      <c r="I599" s="125" t="s">
        <v>2215</v>
      </c>
      <c r="J599" s="125" t="s">
        <v>9</v>
      </c>
      <c r="K599" s="125">
        <v>643</v>
      </c>
      <c r="L599" s="126">
        <v>643</v>
      </c>
      <c r="M599" s="129" t="s">
        <v>1029</v>
      </c>
      <c r="N599" s="131">
        <v>2090687.27653304</v>
      </c>
      <c r="O599" s="131">
        <v>657391.30434782605</v>
      </c>
      <c r="P599" s="124">
        <v>2748000</v>
      </c>
      <c r="Q599" s="132">
        <f t="shared" si="63"/>
        <v>854608.69565217395</v>
      </c>
      <c r="R599" s="132">
        <f t="shared" si="65"/>
        <v>2945295.9721852141</v>
      </c>
      <c r="S599" s="133">
        <f t="shared" si="64"/>
        <v>2945200</v>
      </c>
      <c r="T599" s="133">
        <f t="shared" si="66"/>
        <v>117811.83888740856</v>
      </c>
      <c r="U599" s="133">
        <f t="shared" si="67"/>
        <v>3063107.8110726224</v>
      </c>
      <c r="V599" s="133">
        <f t="shared" si="68"/>
        <v>3063100</v>
      </c>
      <c r="W599" s="133">
        <f t="shared" si="69"/>
        <v>3063100</v>
      </c>
      <c r="X599" s="133"/>
      <c r="Y599" s="134" t="s">
        <v>10</v>
      </c>
      <c r="Z599" s="122" t="s">
        <v>2216</v>
      </c>
      <c r="AA599" s="122" t="s">
        <v>2217</v>
      </c>
      <c r="AB599" s="122" t="s">
        <v>2218</v>
      </c>
      <c r="AC599" s="123">
        <v>43294</v>
      </c>
    </row>
    <row r="600" spans="1:29" ht="33" x14ac:dyDescent="0.35">
      <c r="A600" s="124">
        <v>592</v>
      </c>
      <c r="B600" s="125" t="s">
        <v>1030</v>
      </c>
      <c r="C600" s="126" t="s">
        <v>4715</v>
      </c>
      <c r="D600" s="127" t="s">
        <v>2433</v>
      </c>
      <c r="E600" s="128" t="s">
        <v>2436</v>
      </c>
      <c r="F600" s="129" t="s">
        <v>1029</v>
      </c>
      <c r="G600" s="129" t="s">
        <v>1029</v>
      </c>
      <c r="H600" s="130" t="s">
        <v>1029</v>
      </c>
      <c r="I600" s="125" t="s">
        <v>2215</v>
      </c>
      <c r="J600" s="125" t="s">
        <v>9</v>
      </c>
      <c r="K600" s="125">
        <v>643</v>
      </c>
      <c r="L600" s="126">
        <v>643</v>
      </c>
      <c r="M600" s="129" t="s">
        <v>1029</v>
      </c>
      <c r="N600" s="131">
        <v>2090687.27653304</v>
      </c>
      <c r="O600" s="131">
        <v>657391.30434782605</v>
      </c>
      <c r="P600" s="124">
        <v>2748000</v>
      </c>
      <c r="Q600" s="132">
        <f t="shared" si="63"/>
        <v>854608.69565217395</v>
      </c>
      <c r="R600" s="132">
        <f t="shared" si="65"/>
        <v>2945295.9721852141</v>
      </c>
      <c r="S600" s="133">
        <f t="shared" si="64"/>
        <v>2945200</v>
      </c>
      <c r="T600" s="133">
        <f t="shared" si="66"/>
        <v>117811.83888740856</v>
      </c>
      <c r="U600" s="133">
        <f t="shared" si="67"/>
        <v>3063107.8110726224</v>
      </c>
      <c r="V600" s="133">
        <f t="shared" si="68"/>
        <v>3063100</v>
      </c>
      <c r="W600" s="133">
        <f t="shared" si="69"/>
        <v>3063100</v>
      </c>
      <c r="X600" s="133"/>
      <c r="Y600" s="134" t="s">
        <v>10</v>
      </c>
      <c r="Z600" s="122" t="s">
        <v>2222</v>
      </c>
      <c r="AA600" s="122" t="s">
        <v>2217</v>
      </c>
      <c r="AB600" s="122" t="s">
        <v>2218</v>
      </c>
      <c r="AC600" s="123">
        <v>43294</v>
      </c>
    </row>
    <row r="601" spans="1:29" x14ac:dyDescent="0.35">
      <c r="A601" s="124">
        <v>593</v>
      </c>
      <c r="B601" s="125" t="s">
        <v>1031</v>
      </c>
      <c r="C601" s="126" t="s">
        <v>4716</v>
      </c>
      <c r="D601" s="127" t="s">
        <v>2448</v>
      </c>
      <c r="E601" s="128" t="s">
        <v>2449</v>
      </c>
      <c r="F601" s="129" t="s">
        <v>1032</v>
      </c>
      <c r="G601" s="129" t="s">
        <v>1032</v>
      </c>
      <c r="H601" s="130" t="s">
        <v>1032</v>
      </c>
      <c r="I601" s="125" t="s">
        <v>2215</v>
      </c>
      <c r="J601" s="125" t="s">
        <v>9</v>
      </c>
      <c r="K601" s="125">
        <v>646</v>
      </c>
      <c r="L601" s="126">
        <v>646</v>
      </c>
      <c r="M601" s="129" t="s">
        <v>1032</v>
      </c>
      <c r="N601" s="131">
        <v>3106812.9469093499</v>
      </c>
      <c r="O601" s="131">
        <v>579130.43478260899</v>
      </c>
      <c r="P601" s="124">
        <v>3686000</v>
      </c>
      <c r="Q601" s="132">
        <f t="shared" si="63"/>
        <v>752869.56521739159</v>
      </c>
      <c r="R601" s="132">
        <f t="shared" si="65"/>
        <v>3859682.5121267415</v>
      </c>
      <c r="S601" s="133">
        <f t="shared" si="64"/>
        <v>3859600</v>
      </c>
      <c r="T601" s="133">
        <f t="shared" si="66"/>
        <v>154387.30048506966</v>
      </c>
      <c r="U601" s="133">
        <f t="shared" si="67"/>
        <v>4014069.8126118113</v>
      </c>
      <c r="V601" s="133">
        <f t="shared" si="68"/>
        <v>4014000</v>
      </c>
      <c r="W601" s="133">
        <f t="shared" si="69"/>
        <v>4014000</v>
      </c>
      <c r="X601" s="133"/>
      <c r="Y601" s="134" t="s">
        <v>10</v>
      </c>
      <c r="Z601" s="122" t="s">
        <v>2222</v>
      </c>
      <c r="AA601" s="122" t="s">
        <v>2217</v>
      </c>
      <c r="AB601" s="122" t="s">
        <v>2218</v>
      </c>
      <c r="AC601" s="123">
        <v>43294</v>
      </c>
    </row>
    <row r="602" spans="1:29" ht="33" x14ac:dyDescent="0.35">
      <c r="A602" s="124">
        <v>594</v>
      </c>
      <c r="B602" s="125" t="s">
        <v>1033</v>
      </c>
      <c r="C602" s="126" t="s">
        <v>4717</v>
      </c>
      <c r="D602" s="127" t="s">
        <v>2448</v>
      </c>
      <c r="E602" s="128" t="s">
        <v>2451</v>
      </c>
      <c r="F602" s="129" t="s">
        <v>1034</v>
      </c>
      <c r="G602" s="129" t="s">
        <v>1034</v>
      </c>
      <c r="H602" s="130" t="s">
        <v>1034</v>
      </c>
      <c r="I602" s="125" t="s">
        <v>2215</v>
      </c>
      <c r="J602" s="125" t="s">
        <v>9</v>
      </c>
      <c r="K602" s="125">
        <v>646</v>
      </c>
      <c r="L602" s="126">
        <v>646</v>
      </c>
      <c r="M602" s="129" t="s">
        <v>1032</v>
      </c>
      <c r="N602" s="131">
        <v>3106812.9469093499</v>
      </c>
      <c r="O602" s="131">
        <v>579130.43478260899</v>
      </c>
      <c r="P602" s="124">
        <v>3686000</v>
      </c>
      <c r="Q602" s="132">
        <f t="shared" si="63"/>
        <v>752869.56521739159</v>
      </c>
      <c r="R602" s="132">
        <f t="shared" si="65"/>
        <v>3859682.5121267415</v>
      </c>
      <c r="S602" s="133">
        <f t="shared" si="64"/>
        <v>3859600</v>
      </c>
      <c r="T602" s="133">
        <f t="shared" si="66"/>
        <v>154387.30048506966</v>
      </c>
      <c r="U602" s="133">
        <f t="shared" si="67"/>
        <v>4014069.8126118113</v>
      </c>
      <c r="V602" s="133">
        <f t="shared" si="68"/>
        <v>4014000</v>
      </c>
      <c r="W602" s="133">
        <f t="shared" si="69"/>
        <v>4014000</v>
      </c>
      <c r="X602" s="133"/>
      <c r="Y602" s="134" t="s">
        <v>10</v>
      </c>
      <c r="Z602" s="122" t="s">
        <v>2222</v>
      </c>
      <c r="AA602" s="122" t="s">
        <v>2217</v>
      </c>
      <c r="AB602" s="122" t="s">
        <v>2218</v>
      </c>
      <c r="AC602" s="123">
        <v>43294</v>
      </c>
    </row>
    <row r="603" spans="1:29" ht="33" x14ac:dyDescent="0.35">
      <c r="A603" s="124">
        <v>595</v>
      </c>
      <c r="B603" s="125" t="s">
        <v>1035</v>
      </c>
      <c r="C603" s="126" t="s">
        <v>4718</v>
      </c>
      <c r="D603" s="127" t="s">
        <v>2448</v>
      </c>
      <c r="E603" s="128" t="s">
        <v>2453</v>
      </c>
      <c r="F603" s="129" t="s">
        <v>1036</v>
      </c>
      <c r="G603" s="129" t="s">
        <v>1036</v>
      </c>
      <c r="H603" s="130" t="s">
        <v>1036</v>
      </c>
      <c r="I603" s="125" t="s">
        <v>2215</v>
      </c>
      <c r="J603" s="125" t="s">
        <v>9</v>
      </c>
      <c r="K603" s="125">
        <v>646</v>
      </c>
      <c r="L603" s="126">
        <v>646</v>
      </c>
      <c r="M603" s="129" t="s">
        <v>1032</v>
      </c>
      <c r="N603" s="131">
        <v>3106812.9469093499</v>
      </c>
      <c r="O603" s="131">
        <v>579130.43478260899</v>
      </c>
      <c r="P603" s="124">
        <v>3686000</v>
      </c>
      <c r="Q603" s="132">
        <f t="shared" si="63"/>
        <v>752869.56521739159</v>
      </c>
      <c r="R603" s="132">
        <f t="shared" si="65"/>
        <v>3859682.5121267415</v>
      </c>
      <c r="S603" s="133">
        <f t="shared" si="64"/>
        <v>3859600</v>
      </c>
      <c r="T603" s="133">
        <f t="shared" si="66"/>
        <v>154387.30048506966</v>
      </c>
      <c r="U603" s="133">
        <f t="shared" si="67"/>
        <v>4014069.8126118113</v>
      </c>
      <c r="V603" s="133">
        <f t="shared" si="68"/>
        <v>4014000</v>
      </c>
      <c r="W603" s="133">
        <f t="shared" si="69"/>
        <v>4014000</v>
      </c>
      <c r="X603" s="133"/>
      <c r="Y603" s="134" t="s">
        <v>10</v>
      </c>
      <c r="Z603" s="122" t="s">
        <v>2222</v>
      </c>
      <c r="AA603" s="122" t="s">
        <v>2217</v>
      </c>
      <c r="AB603" s="122" t="s">
        <v>2218</v>
      </c>
      <c r="AC603" s="123">
        <v>43294</v>
      </c>
    </row>
    <row r="604" spans="1:29" x14ac:dyDescent="0.35">
      <c r="A604" s="124">
        <v>596</v>
      </c>
      <c r="B604" s="125" t="s">
        <v>1037</v>
      </c>
      <c r="C604" s="126" t="s">
        <v>4719</v>
      </c>
      <c r="D604" s="127" t="s">
        <v>2448</v>
      </c>
      <c r="E604" s="128" t="s">
        <v>2455</v>
      </c>
      <c r="F604" s="129" t="s">
        <v>1032</v>
      </c>
      <c r="G604" s="129" t="s">
        <v>1032</v>
      </c>
      <c r="H604" s="130" t="s">
        <v>1032</v>
      </c>
      <c r="I604" s="125" t="s">
        <v>2215</v>
      </c>
      <c r="J604" s="125" t="s">
        <v>9</v>
      </c>
      <c r="K604" s="125">
        <v>646</v>
      </c>
      <c r="L604" s="126">
        <v>646</v>
      </c>
      <c r="M604" s="129" t="s">
        <v>1032</v>
      </c>
      <c r="N604" s="131">
        <v>3106812.9469093499</v>
      </c>
      <c r="O604" s="131">
        <v>579130.43478260899</v>
      </c>
      <c r="P604" s="124">
        <v>3686000</v>
      </c>
      <c r="Q604" s="132">
        <f t="shared" si="63"/>
        <v>752869.56521739159</v>
      </c>
      <c r="R604" s="132">
        <f t="shared" si="65"/>
        <v>3859682.5121267415</v>
      </c>
      <c r="S604" s="133">
        <f t="shared" si="64"/>
        <v>3859600</v>
      </c>
      <c r="T604" s="133">
        <f t="shared" si="66"/>
        <v>154387.30048506966</v>
      </c>
      <c r="U604" s="133">
        <f t="shared" si="67"/>
        <v>4014069.8126118113</v>
      </c>
      <c r="V604" s="133">
        <f t="shared" si="68"/>
        <v>4014000</v>
      </c>
      <c r="W604" s="133">
        <f t="shared" si="69"/>
        <v>4014000</v>
      </c>
      <c r="X604" s="133"/>
      <c r="Y604" s="134" t="s">
        <v>10</v>
      </c>
      <c r="Z604" s="122" t="s">
        <v>2456</v>
      </c>
      <c r="AA604" s="122" t="s">
        <v>2217</v>
      </c>
      <c r="AB604" s="122" t="s">
        <v>2262</v>
      </c>
      <c r="AC604" s="123">
        <v>43294</v>
      </c>
    </row>
    <row r="605" spans="1:29" x14ac:dyDescent="0.35">
      <c r="A605" s="124">
        <v>597</v>
      </c>
      <c r="B605" s="125" t="s">
        <v>1038</v>
      </c>
      <c r="C605" s="126" t="s">
        <v>4720</v>
      </c>
      <c r="D605" s="127" t="s">
        <v>2458</v>
      </c>
      <c r="E605" s="128" t="s">
        <v>2459</v>
      </c>
      <c r="F605" s="129" t="s">
        <v>1039</v>
      </c>
      <c r="G605" s="129" t="s">
        <v>1039</v>
      </c>
      <c r="H605" s="130" t="s">
        <v>1039</v>
      </c>
      <c r="I605" s="125" t="s">
        <v>2215</v>
      </c>
      <c r="J605" s="125" t="s">
        <v>9</v>
      </c>
      <c r="K605" s="125">
        <v>647</v>
      </c>
      <c r="L605" s="126">
        <v>647</v>
      </c>
      <c r="M605" s="129" t="s">
        <v>1039</v>
      </c>
      <c r="N605" s="131">
        <v>1851924.42260064</v>
      </c>
      <c r="O605" s="131">
        <v>438260.869565217</v>
      </c>
      <c r="P605" s="124">
        <v>2290000</v>
      </c>
      <c r="Q605" s="132">
        <f t="shared" si="63"/>
        <v>569739.13043478213</v>
      </c>
      <c r="R605" s="132">
        <f t="shared" si="65"/>
        <v>2421663.5530354222</v>
      </c>
      <c r="S605" s="133">
        <f t="shared" si="64"/>
        <v>2421600</v>
      </c>
      <c r="T605" s="133">
        <f t="shared" si="66"/>
        <v>96866.542121416889</v>
      </c>
      <c r="U605" s="133">
        <f t="shared" si="67"/>
        <v>2518530.0951568391</v>
      </c>
      <c r="V605" s="133">
        <f t="shared" si="68"/>
        <v>2518500</v>
      </c>
      <c r="W605" s="133">
        <f t="shared" si="69"/>
        <v>2518500</v>
      </c>
      <c r="X605" s="133"/>
      <c r="Y605" s="134" t="s">
        <v>10</v>
      </c>
      <c r="Z605" s="122" t="s">
        <v>2222</v>
      </c>
      <c r="AA605" s="122" t="s">
        <v>2217</v>
      </c>
      <c r="AB605" s="122" t="s">
        <v>2218</v>
      </c>
      <c r="AC605" s="123">
        <v>43294</v>
      </c>
    </row>
    <row r="606" spans="1:29" x14ac:dyDescent="0.35">
      <c r="A606" s="124">
        <v>598</v>
      </c>
      <c r="B606" s="125" t="s">
        <v>1040</v>
      </c>
      <c r="C606" s="126" t="s">
        <v>4721</v>
      </c>
      <c r="D606" s="127" t="s">
        <v>2458</v>
      </c>
      <c r="E606" s="128" t="s">
        <v>2461</v>
      </c>
      <c r="F606" s="129" t="s">
        <v>1039</v>
      </c>
      <c r="G606" s="129" t="s">
        <v>1039</v>
      </c>
      <c r="H606" s="130" t="s">
        <v>1039</v>
      </c>
      <c r="I606" s="125" t="s">
        <v>2215</v>
      </c>
      <c r="J606" s="125" t="s">
        <v>9</v>
      </c>
      <c r="K606" s="125">
        <v>647</v>
      </c>
      <c r="L606" s="126">
        <v>647</v>
      </c>
      <c r="M606" s="129" t="s">
        <v>1039</v>
      </c>
      <c r="N606" s="131">
        <v>1851924.42260064</v>
      </c>
      <c r="O606" s="131">
        <v>438260.869565217</v>
      </c>
      <c r="P606" s="124">
        <v>2290000</v>
      </c>
      <c r="Q606" s="132">
        <f t="shared" si="63"/>
        <v>569739.13043478213</v>
      </c>
      <c r="R606" s="132">
        <f t="shared" si="65"/>
        <v>2421663.5530354222</v>
      </c>
      <c r="S606" s="133">
        <f t="shared" si="64"/>
        <v>2421600</v>
      </c>
      <c r="T606" s="133">
        <f t="shared" si="66"/>
        <v>96866.542121416889</v>
      </c>
      <c r="U606" s="133">
        <f t="shared" si="67"/>
        <v>2518530.0951568391</v>
      </c>
      <c r="V606" s="133">
        <f t="shared" si="68"/>
        <v>2518500</v>
      </c>
      <c r="W606" s="133">
        <f t="shared" si="69"/>
        <v>2518500</v>
      </c>
      <c r="X606" s="133"/>
      <c r="Y606" s="134" t="s">
        <v>10</v>
      </c>
      <c r="Z606" s="122" t="s">
        <v>2456</v>
      </c>
      <c r="AA606" s="122" t="s">
        <v>2217</v>
      </c>
      <c r="AB606" s="122" t="s">
        <v>2262</v>
      </c>
      <c r="AC606" s="123">
        <v>43294</v>
      </c>
    </row>
    <row r="607" spans="1:29" ht="33" x14ac:dyDescent="0.35">
      <c r="A607" s="124">
        <v>599</v>
      </c>
      <c r="B607" s="125" t="s">
        <v>1041</v>
      </c>
      <c r="C607" s="126" t="s">
        <v>4722</v>
      </c>
      <c r="D607" s="127" t="s">
        <v>2463</v>
      </c>
      <c r="E607" s="128" t="s">
        <v>2464</v>
      </c>
      <c r="F607" s="129" t="s">
        <v>1042</v>
      </c>
      <c r="G607" s="129" t="s">
        <v>1042</v>
      </c>
      <c r="H607" s="130" t="s">
        <v>1042</v>
      </c>
      <c r="I607" s="125" t="s">
        <v>2234</v>
      </c>
      <c r="J607" s="125" t="s">
        <v>14</v>
      </c>
      <c r="K607" s="125">
        <v>659</v>
      </c>
      <c r="L607" s="126">
        <v>659</v>
      </c>
      <c r="M607" s="129" t="s">
        <v>1042</v>
      </c>
      <c r="N607" s="131">
        <v>2701819.0152808102</v>
      </c>
      <c r="O607" s="131">
        <v>777913.04347826098</v>
      </c>
      <c r="P607" s="124">
        <v>3480000</v>
      </c>
      <c r="Q607" s="132">
        <f t="shared" si="63"/>
        <v>1011286.9565217393</v>
      </c>
      <c r="R607" s="132">
        <f t="shared" si="65"/>
        <v>3713105.9718025494</v>
      </c>
      <c r="S607" s="133">
        <f t="shared" si="64"/>
        <v>3713100</v>
      </c>
      <c r="T607" s="133">
        <f t="shared" si="66"/>
        <v>148524.23887210197</v>
      </c>
      <c r="U607" s="133">
        <f t="shared" si="67"/>
        <v>3861630.2106746514</v>
      </c>
      <c r="V607" s="133">
        <f t="shared" si="68"/>
        <v>3861600</v>
      </c>
      <c r="W607" s="133">
        <f t="shared" si="69"/>
        <v>3861600</v>
      </c>
      <c r="X607" s="133"/>
      <c r="Y607" s="134" t="s">
        <v>10</v>
      </c>
      <c r="Z607" s="122" t="s">
        <v>2222</v>
      </c>
      <c r="AA607" s="122" t="s">
        <v>2217</v>
      </c>
      <c r="AB607" s="122" t="s">
        <v>2218</v>
      </c>
      <c r="AC607" s="123">
        <v>43294</v>
      </c>
    </row>
    <row r="608" spans="1:29" ht="33" x14ac:dyDescent="0.35">
      <c r="A608" s="124">
        <v>600</v>
      </c>
      <c r="B608" s="125" t="s">
        <v>1043</v>
      </c>
      <c r="C608" s="126" t="s">
        <v>4723</v>
      </c>
      <c r="D608" s="127" t="s">
        <v>2466</v>
      </c>
      <c r="E608" s="128" t="s">
        <v>2467</v>
      </c>
      <c r="F608" s="129" t="s">
        <v>1044</v>
      </c>
      <c r="G608" s="129" t="s">
        <v>1044</v>
      </c>
      <c r="H608" s="130" t="s">
        <v>1044</v>
      </c>
      <c r="I608" s="125" t="s">
        <v>2215</v>
      </c>
      <c r="J608" s="125" t="s">
        <v>9</v>
      </c>
      <c r="K608" s="125">
        <v>660</v>
      </c>
      <c r="L608" s="126">
        <v>660</v>
      </c>
      <c r="M608" s="129" t="s">
        <v>1044</v>
      </c>
      <c r="N608" s="131">
        <v>1657031.3373644899</v>
      </c>
      <c r="O608" s="131">
        <v>577565.21739130397</v>
      </c>
      <c r="P608" s="124">
        <v>2235000</v>
      </c>
      <c r="Q608" s="132">
        <f t="shared" si="63"/>
        <v>750834.7826086951</v>
      </c>
      <c r="R608" s="132">
        <f t="shared" si="65"/>
        <v>2407866.119973185</v>
      </c>
      <c r="S608" s="133">
        <f t="shared" si="64"/>
        <v>2407800</v>
      </c>
      <c r="T608" s="133">
        <f t="shared" si="66"/>
        <v>96314.644798927402</v>
      </c>
      <c r="U608" s="133">
        <f t="shared" si="67"/>
        <v>2504180.7647721125</v>
      </c>
      <c r="V608" s="133">
        <f t="shared" si="68"/>
        <v>2504100</v>
      </c>
      <c r="W608" s="133">
        <f t="shared" si="69"/>
        <v>2504100</v>
      </c>
      <c r="X608" s="133"/>
      <c r="Y608" s="134" t="s">
        <v>10</v>
      </c>
      <c r="Z608" s="122" t="s">
        <v>2222</v>
      </c>
      <c r="AA608" s="122" t="s">
        <v>2217</v>
      </c>
      <c r="AB608" s="122" t="s">
        <v>2218</v>
      </c>
      <c r="AC608" s="123">
        <v>43294</v>
      </c>
    </row>
    <row r="609" spans="1:29" x14ac:dyDescent="0.35">
      <c r="A609" s="124">
        <v>601</v>
      </c>
      <c r="B609" s="125" t="s">
        <v>1045</v>
      </c>
      <c r="C609" s="126" t="s">
        <v>4724</v>
      </c>
      <c r="D609" s="127" t="s">
        <v>2476</v>
      </c>
      <c r="E609" s="128" t="s">
        <v>2477</v>
      </c>
      <c r="F609" s="129" t="s">
        <v>1046</v>
      </c>
      <c r="G609" s="129" t="s">
        <v>1046</v>
      </c>
      <c r="H609" s="130" t="s">
        <v>1046</v>
      </c>
      <c r="I609" s="125" t="s">
        <v>2215</v>
      </c>
      <c r="J609" s="125" t="s">
        <v>9</v>
      </c>
      <c r="K609" s="125">
        <v>661</v>
      </c>
      <c r="L609" s="126">
        <v>661</v>
      </c>
      <c r="M609" s="129" t="s">
        <v>1046</v>
      </c>
      <c r="N609" s="131">
        <v>1424151.8035578299</v>
      </c>
      <c r="O609" s="131">
        <v>579130.43478260899</v>
      </c>
      <c r="P609" s="124">
        <v>2003000</v>
      </c>
      <c r="Q609" s="132">
        <f t="shared" si="63"/>
        <v>752869.56521739159</v>
      </c>
      <c r="R609" s="132">
        <f t="shared" si="65"/>
        <v>2177021.3687752215</v>
      </c>
      <c r="S609" s="133">
        <f t="shared" si="64"/>
        <v>2177000</v>
      </c>
      <c r="T609" s="133">
        <f t="shared" si="66"/>
        <v>87080.854751008868</v>
      </c>
      <c r="U609" s="133">
        <f t="shared" si="67"/>
        <v>2264102.2235262305</v>
      </c>
      <c r="V609" s="133">
        <f t="shared" si="68"/>
        <v>2264100</v>
      </c>
      <c r="W609" s="133">
        <f t="shared" si="69"/>
        <v>2264100</v>
      </c>
      <c r="X609" s="133"/>
      <c r="Y609" s="134" t="s">
        <v>10</v>
      </c>
      <c r="Z609" s="122" t="s">
        <v>2272</v>
      </c>
      <c r="AA609" s="122" t="s">
        <v>2217</v>
      </c>
      <c r="AB609" s="122" t="s">
        <v>2273</v>
      </c>
      <c r="AC609" s="123">
        <v>43294</v>
      </c>
    </row>
    <row r="610" spans="1:29" x14ac:dyDescent="0.35">
      <c r="A610" s="124">
        <v>602</v>
      </c>
      <c r="B610" s="125" t="s">
        <v>1047</v>
      </c>
      <c r="C610" s="126" t="s">
        <v>4725</v>
      </c>
      <c r="D610" s="127" t="s">
        <v>2476</v>
      </c>
      <c r="E610" s="128" t="s">
        <v>2479</v>
      </c>
      <c r="F610" s="129" t="s">
        <v>1046</v>
      </c>
      <c r="G610" s="129" t="s">
        <v>1046</v>
      </c>
      <c r="H610" s="130" t="s">
        <v>1046</v>
      </c>
      <c r="I610" s="125" t="s">
        <v>2215</v>
      </c>
      <c r="J610" s="125" t="s">
        <v>9</v>
      </c>
      <c r="K610" s="125">
        <v>661</v>
      </c>
      <c r="L610" s="126">
        <v>661</v>
      </c>
      <c r="M610" s="129" t="s">
        <v>1046</v>
      </c>
      <c r="N610" s="131">
        <v>1424151.8035578299</v>
      </c>
      <c r="O610" s="131">
        <v>579130.43478260899</v>
      </c>
      <c r="P610" s="124">
        <v>2003000</v>
      </c>
      <c r="Q610" s="132">
        <f t="shared" si="63"/>
        <v>752869.56521739159</v>
      </c>
      <c r="R610" s="132">
        <f t="shared" si="65"/>
        <v>2177021.3687752215</v>
      </c>
      <c r="S610" s="133">
        <f t="shared" si="64"/>
        <v>2177000</v>
      </c>
      <c r="T610" s="133">
        <f t="shared" si="66"/>
        <v>87080.854751008868</v>
      </c>
      <c r="U610" s="133">
        <f t="shared" si="67"/>
        <v>2264102.2235262305</v>
      </c>
      <c r="V610" s="133">
        <f t="shared" si="68"/>
        <v>2264100</v>
      </c>
      <c r="W610" s="133">
        <f t="shared" si="69"/>
        <v>2264100</v>
      </c>
      <c r="X610" s="133"/>
      <c r="Y610" s="134" t="s">
        <v>10</v>
      </c>
      <c r="Z610" s="122" t="s">
        <v>2222</v>
      </c>
      <c r="AA610" s="122" t="s">
        <v>2217</v>
      </c>
      <c r="AB610" s="122" t="s">
        <v>2218</v>
      </c>
      <c r="AC610" s="123">
        <v>43294</v>
      </c>
    </row>
    <row r="611" spans="1:29" x14ac:dyDescent="0.35">
      <c r="A611" s="124">
        <v>603</v>
      </c>
      <c r="B611" s="125" t="s">
        <v>1048</v>
      </c>
      <c r="C611" s="126" t="s">
        <v>4726</v>
      </c>
      <c r="D611" s="127" t="s">
        <v>2476</v>
      </c>
      <c r="E611" s="128" t="s">
        <v>2481</v>
      </c>
      <c r="F611" s="129" t="s">
        <v>1049</v>
      </c>
      <c r="G611" s="129" t="s">
        <v>1049</v>
      </c>
      <c r="H611" s="130" t="s">
        <v>1049</v>
      </c>
      <c r="I611" s="125" t="s">
        <v>2215</v>
      </c>
      <c r="J611" s="125" t="s">
        <v>211</v>
      </c>
      <c r="K611" s="125">
        <v>661</v>
      </c>
      <c r="L611" s="126">
        <v>661</v>
      </c>
      <c r="M611" s="129" t="s">
        <v>1046</v>
      </c>
      <c r="N611" s="131">
        <v>1424151.8035578299</v>
      </c>
      <c r="O611" s="131">
        <v>579130.43478260899</v>
      </c>
      <c r="P611" s="124">
        <v>2003000</v>
      </c>
      <c r="Q611" s="132">
        <f t="shared" si="63"/>
        <v>752869.56521739159</v>
      </c>
      <c r="R611" s="132">
        <f t="shared" si="65"/>
        <v>2177021.3687752215</v>
      </c>
      <c r="S611" s="133">
        <f t="shared" si="64"/>
        <v>2177000</v>
      </c>
      <c r="T611" s="133">
        <f t="shared" si="66"/>
        <v>87080.854751008868</v>
      </c>
      <c r="U611" s="133">
        <f t="shared" si="67"/>
        <v>2264102.2235262305</v>
      </c>
      <c r="V611" s="133">
        <f t="shared" si="68"/>
        <v>2264100</v>
      </c>
      <c r="W611" s="133">
        <f t="shared" si="69"/>
        <v>2264100</v>
      </c>
      <c r="X611" s="133"/>
      <c r="Y611" s="134" t="s">
        <v>10</v>
      </c>
      <c r="Z611" s="122" t="s">
        <v>2356</v>
      </c>
      <c r="AA611" s="122" t="s">
        <v>2217</v>
      </c>
      <c r="AB611" s="122" t="s">
        <v>2253</v>
      </c>
      <c r="AC611" s="123">
        <v>43294</v>
      </c>
    </row>
    <row r="612" spans="1:29" ht="33" x14ac:dyDescent="0.35">
      <c r="A612" s="124">
        <v>604</v>
      </c>
      <c r="B612" s="125" t="s">
        <v>1050</v>
      </c>
      <c r="C612" s="126" t="s">
        <v>4727</v>
      </c>
      <c r="D612" s="127" t="s">
        <v>2659</v>
      </c>
      <c r="E612" s="128" t="s">
        <v>2660</v>
      </c>
      <c r="F612" s="129" t="s">
        <v>1051</v>
      </c>
      <c r="G612" s="129" t="s">
        <v>1051</v>
      </c>
      <c r="H612" s="130" t="s">
        <v>1051</v>
      </c>
      <c r="I612" s="125" t="s">
        <v>2215</v>
      </c>
      <c r="J612" s="125" t="s">
        <v>14</v>
      </c>
      <c r="K612" s="125">
        <v>662</v>
      </c>
      <c r="L612" s="126">
        <v>662</v>
      </c>
      <c r="M612" s="129" t="s">
        <v>1051</v>
      </c>
      <c r="N612" s="131">
        <v>2850075.7983609498</v>
      </c>
      <c r="O612" s="131">
        <v>558782.60869565199</v>
      </c>
      <c r="P612" s="124">
        <v>3409000</v>
      </c>
      <c r="Q612" s="132">
        <f t="shared" si="63"/>
        <v>726417.39130434766</v>
      </c>
      <c r="R612" s="132">
        <f t="shared" si="65"/>
        <v>3576493.1896652975</v>
      </c>
      <c r="S612" s="133">
        <f t="shared" si="64"/>
        <v>3576400</v>
      </c>
      <c r="T612" s="133">
        <f t="shared" si="66"/>
        <v>143059.7275866119</v>
      </c>
      <c r="U612" s="133">
        <f t="shared" si="67"/>
        <v>3719552.9172519096</v>
      </c>
      <c r="V612" s="133">
        <f t="shared" si="68"/>
        <v>3719500</v>
      </c>
      <c r="W612" s="133">
        <f t="shared" si="69"/>
        <v>3719500</v>
      </c>
      <c r="X612" s="133"/>
      <c r="Y612" s="134" t="s">
        <v>10</v>
      </c>
      <c r="Z612" s="122" t="s">
        <v>2222</v>
      </c>
      <c r="AA612" s="122" t="s">
        <v>2217</v>
      </c>
      <c r="AB612" s="122" t="s">
        <v>2218</v>
      </c>
      <c r="AC612" s="123">
        <v>43294</v>
      </c>
    </row>
    <row r="613" spans="1:29" x14ac:dyDescent="0.35">
      <c r="A613" s="124">
        <v>605</v>
      </c>
      <c r="B613" s="125" t="s">
        <v>1052</v>
      </c>
      <c r="C613" s="126" t="s">
        <v>4728</v>
      </c>
      <c r="D613" s="127" t="s">
        <v>2662</v>
      </c>
      <c r="E613" s="128" t="s">
        <v>2663</v>
      </c>
      <c r="F613" s="129" t="s">
        <v>1053</v>
      </c>
      <c r="G613" s="129" t="s">
        <v>1053</v>
      </c>
      <c r="H613" s="130" t="s">
        <v>1053</v>
      </c>
      <c r="I613" s="125" t="s">
        <v>2234</v>
      </c>
      <c r="J613" s="125" t="s">
        <v>9</v>
      </c>
      <c r="K613" s="125">
        <v>663</v>
      </c>
      <c r="L613" s="126">
        <v>663</v>
      </c>
      <c r="M613" s="129" t="s">
        <v>2664</v>
      </c>
      <c r="N613" s="131">
        <v>1842887.5884191699</v>
      </c>
      <c r="O613" s="131">
        <v>579130.43478260899</v>
      </c>
      <c r="P613" s="124">
        <v>2422000</v>
      </c>
      <c r="Q613" s="132">
        <f t="shared" si="63"/>
        <v>752869.56521739159</v>
      </c>
      <c r="R613" s="132">
        <f t="shared" si="65"/>
        <v>2595757.1536365617</v>
      </c>
      <c r="S613" s="133">
        <f t="shared" si="64"/>
        <v>2595700</v>
      </c>
      <c r="T613" s="133">
        <f t="shared" si="66"/>
        <v>103830.28614546247</v>
      </c>
      <c r="U613" s="133">
        <f t="shared" si="67"/>
        <v>2699587.4397820244</v>
      </c>
      <c r="V613" s="133">
        <f t="shared" si="68"/>
        <v>2699500</v>
      </c>
      <c r="W613" s="133">
        <f t="shared" si="69"/>
        <v>2699500</v>
      </c>
      <c r="X613" s="133"/>
      <c r="Y613" s="134" t="s">
        <v>10</v>
      </c>
      <c r="Z613" s="122" t="s">
        <v>2272</v>
      </c>
      <c r="AA613" s="122" t="s">
        <v>2217</v>
      </c>
      <c r="AB613" s="122" t="s">
        <v>2273</v>
      </c>
      <c r="AC613" s="123">
        <v>43294</v>
      </c>
    </row>
    <row r="614" spans="1:29" x14ac:dyDescent="0.35">
      <c r="A614" s="124">
        <v>606</v>
      </c>
      <c r="B614" s="125" t="s">
        <v>1054</v>
      </c>
      <c r="C614" s="126" t="s">
        <v>4729</v>
      </c>
      <c r="D614" s="127" t="s">
        <v>2662</v>
      </c>
      <c r="E614" s="128" t="s">
        <v>2666</v>
      </c>
      <c r="F614" s="129" t="s">
        <v>1053</v>
      </c>
      <c r="G614" s="129" t="s">
        <v>1053</v>
      </c>
      <c r="H614" s="130" t="s">
        <v>1053</v>
      </c>
      <c r="I614" s="125" t="s">
        <v>2234</v>
      </c>
      <c r="J614" s="125" t="s">
        <v>9</v>
      </c>
      <c r="K614" s="125">
        <v>663</v>
      </c>
      <c r="L614" s="126">
        <v>663</v>
      </c>
      <c r="M614" s="129" t="s">
        <v>2664</v>
      </c>
      <c r="N614" s="131">
        <v>1842887.5884191699</v>
      </c>
      <c r="O614" s="131">
        <v>579130.43478260899</v>
      </c>
      <c r="P614" s="124">
        <v>2422000</v>
      </c>
      <c r="Q614" s="132">
        <f t="shared" si="63"/>
        <v>752869.56521739159</v>
      </c>
      <c r="R614" s="132">
        <f t="shared" si="65"/>
        <v>2595757.1536365617</v>
      </c>
      <c r="S614" s="133">
        <f t="shared" si="64"/>
        <v>2595700</v>
      </c>
      <c r="T614" s="133">
        <f t="shared" si="66"/>
        <v>103830.28614546247</v>
      </c>
      <c r="U614" s="133">
        <f t="shared" si="67"/>
        <v>2699587.4397820244</v>
      </c>
      <c r="V614" s="133">
        <f t="shared" si="68"/>
        <v>2699500</v>
      </c>
      <c r="W614" s="133">
        <f t="shared" si="69"/>
        <v>2699500</v>
      </c>
      <c r="X614" s="133"/>
      <c r="Y614" s="134" t="s">
        <v>10</v>
      </c>
      <c r="Z614" s="122" t="s">
        <v>2216</v>
      </c>
      <c r="AA614" s="122" t="s">
        <v>2217</v>
      </c>
      <c r="AB614" s="122" t="s">
        <v>2218</v>
      </c>
      <c r="AC614" s="123">
        <v>43294</v>
      </c>
    </row>
    <row r="615" spans="1:29" x14ac:dyDescent="0.35">
      <c r="A615" s="124">
        <v>607</v>
      </c>
      <c r="B615" s="125" t="s">
        <v>1055</v>
      </c>
      <c r="C615" s="126" t="s">
        <v>4730</v>
      </c>
      <c r="D615" s="127" t="s">
        <v>2662</v>
      </c>
      <c r="E615" s="128" t="s">
        <v>2668</v>
      </c>
      <c r="F615" s="129" t="s">
        <v>1056</v>
      </c>
      <c r="G615" s="129" t="s">
        <v>1056</v>
      </c>
      <c r="H615" s="130" t="s">
        <v>1056</v>
      </c>
      <c r="I615" s="125" t="s">
        <v>2215</v>
      </c>
      <c r="J615" s="125" t="s">
        <v>9</v>
      </c>
      <c r="K615" s="125">
        <v>663</v>
      </c>
      <c r="L615" s="126">
        <v>663</v>
      </c>
      <c r="M615" s="129" t="s">
        <v>2664</v>
      </c>
      <c r="N615" s="131">
        <v>1842887.5884191699</v>
      </c>
      <c r="O615" s="131">
        <v>579130.43478260899</v>
      </c>
      <c r="P615" s="124">
        <v>2422000</v>
      </c>
      <c r="Q615" s="132">
        <f t="shared" si="63"/>
        <v>752869.56521739159</v>
      </c>
      <c r="R615" s="132">
        <f t="shared" si="65"/>
        <v>2595757.1536365617</v>
      </c>
      <c r="S615" s="133">
        <f t="shared" si="64"/>
        <v>2595700</v>
      </c>
      <c r="T615" s="133">
        <f t="shared" si="66"/>
        <v>103830.28614546247</v>
      </c>
      <c r="U615" s="133">
        <f t="shared" si="67"/>
        <v>2699587.4397820244</v>
      </c>
      <c r="V615" s="133">
        <f t="shared" si="68"/>
        <v>2699500</v>
      </c>
      <c r="W615" s="133">
        <f t="shared" si="69"/>
        <v>2699500</v>
      </c>
      <c r="X615" s="133"/>
      <c r="Y615" s="134" t="s">
        <v>10</v>
      </c>
      <c r="Z615" s="122" t="s">
        <v>2216</v>
      </c>
      <c r="AA615" s="122" t="s">
        <v>2217</v>
      </c>
      <c r="AB615" s="122" t="s">
        <v>2218</v>
      </c>
      <c r="AC615" s="123">
        <v>43294</v>
      </c>
    </row>
    <row r="616" spans="1:29" x14ac:dyDescent="0.35">
      <c r="A616" s="124">
        <v>608</v>
      </c>
      <c r="B616" s="125" t="s">
        <v>1057</v>
      </c>
      <c r="C616" s="126" t="s">
        <v>4731</v>
      </c>
      <c r="D616" s="127" t="s">
        <v>2662</v>
      </c>
      <c r="E616" s="128" t="s">
        <v>2670</v>
      </c>
      <c r="F616" s="129" t="s">
        <v>1058</v>
      </c>
      <c r="G616" s="129" t="s">
        <v>1058</v>
      </c>
      <c r="H616" s="130" t="s">
        <v>1058</v>
      </c>
      <c r="I616" s="125" t="s">
        <v>2234</v>
      </c>
      <c r="J616" s="125" t="s">
        <v>9</v>
      </c>
      <c r="K616" s="125">
        <v>663</v>
      </c>
      <c r="L616" s="126">
        <v>663</v>
      </c>
      <c r="M616" s="129" t="s">
        <v>2664</v>
      </c>
      <c r="N616" s="131">
        <v>1842887.5884191699</v>
      </c>
      <c r="O616" s="131">
        <v>579130.43478260899</v>
      </c>
      <c r="P616" s="124">
        <v>2422000</v>
      </c>
      <c r="Q616" s="132">
        <f t="shared" si="63"/>
        <v>752869.56521739159</v>
      </c>
      <c r="R616" s="132">
        <f t="shared" si="65"/>
        <v>2595757.1536365617</v>
      </c>
      <c r="S616" s="133">
        <f t="shared" si="64"/>
        <v>2595700</v>
      </c>
      <c r="T616" s="133">
        <f t="shared" si="66"/>
        <v>103830.28614546247</v>
      </c>
      <c r="U616" s="133">
        <f t="shared" si="67"/>
        <v>2699587.4397820244</v>
      </c>
      <c r="V616" s="133">
        <f t="shared" si="68"/>
        <v>2699500</v>
      </c>
      <c r="W616" s="133">
        <f t="shared" si="69"/>
        <v>2699500</v>
      </c>
      <c r="X616" s="133"/>
      <c r="Y616" s="134" t="s">
        <v>10</v>
      </c>
      <c r="Z616" s="122" t="s">
        <v>2216</v>
      </c>
      <c r="AA616" s="122" t="s">
        <v>2217</v>
      </c>
      <c r="AB616" s="122" t="s">
        <v>2218</v>
      </c>
      <c r="AC616" s="123">
        <v>43294</v>
      </c>
    </row>
    <row r="617" spans="1:29" ht="33" x14ac:dyDescent="0.35">
      <c r="A617" s="124">
        <v>609</v>
      </c>
      <c r="B617" s="125" t="s">
        <v>1059</v>
      </c>
      <c r="C617" s="126" t="s">
        <v>4732</v>
      </c>
      <c r="D617" s="127" t="s">
        <v>2662</v>
      </c>
      <c r="E617" s="128" t="s">
        <v>2672</v>
      </c>
      <c r="F617" s="129" t="s">
        <v>1060</v>
      </c>
      <c r="G617" s="129" t="s">
        <v>1060</v>
      </c>
      <c r="H617" s="130" t="s">
        <v>1060</v>
      </c>
      <c r="I617" s="125" t="s">
        <v>2215</v>
      </c>
      <c r="J617" s="125" t="s">
        <v>14</v>
      </c>
      <c r="K617" s="125">
        <v>663</v>
      </c>
      <c r="L617" s="126">
        <v>663</v>
      </c>
      <c r="M617" s="129" t="s">
        <v>2664</v>
      </c>
      <c r="N617" s="131">
        <v>1842887.5884191699</v>
      </c>
      <c r="O617" s="131">
        <v>579130.43478260899</v>
      </c>
      <c r="P617" s="124">
        <v>2422000</v>
      </c>
      <c r="Q617" s="132">
        <f t="shared" si="63"/>
        <v>752869.56521739159</v>
      </c>
      <c r="R617" s="132">
        <f t="shared" si="65"/>
        <v>2595757.1536365617</v>
      </c>
      <c r="S617" s="133">
        <f t="shared" si="64"/>
        <v>2595700</v>
      </c>
      <c r="T617" s="133">
        <f t="shared" si="66"/>
        <v>103830.28614546247</v>
      </c>
      <c r="U617" s="133">
        <f t="shared" si="67"/>
        <v>2699587.4397820244</v>
      </c>
      <c r="V617" s="133">
        <f t="shared" si="68"/>
        <v>2699500</v>
      </c>
      <c r="W617" s="133">
        <f t="shared" si="69"/>
        <v>2699500</v>
      </c>
      <c r="X617" s="133"/>
      <c r="Y617" s="134" t="s">
        <v>10</v>
      </c>
      <c r="Z617" s="122" t="s">
        <v>2222</v>
      </c>
      <c r="AA617" s="122" t="s">
        <v>2217</v>
      </c>
      <c r="AB617" s="122" t="s">
        <v>2273</v>
      </c>
      <c r="AC617" s="123">
        <v>43294</v>
      </c>
    </row>
    <row r="618" spans="1:29" x14ac:dyDescent="0.35">
      <c r="A618" s="124">
        <v>610</v>
      </c>
      <c r="B618" s="125" t="s">
        <v>1061</v>
      </c>
      <c r="C618" s="126" t="s">
        <v>4733</v>
      </c>
      <c r="D618" s="127" t="s">
        <v>2662</v>
      </c>
      <c r="E618" s="128" t="s">
        <v>2674</v>
      </c>
      <c r="F618" s="129" t="s">
        <v>1056</v>
      </c>
      <c r="G618" s="129" t="s">
        <v>1056</v>
      </c>
      <c r="H618" s="130" t="s">
        <v>1056</v>
      </c>
      <c r="I618" s="125" t="s">
        <v>2215</v>
      </c>
      <c r="J618" s="125" t="s">
        <v>9</v>
      </c>
      <c r="K618" s="125">
        <v>663</v>
      </c>
      <c r="L618" s="126">
        <v>663</v>
      </c>
      <c r="M618" s="129" t="s">
        <v>2664</v>
      </c>
      <c r="N618" s="131">
        <v>1842887.5884191699</v>
      </c>
      <c r="O618" s="131">
        <v>579130.43478260899</v>
      </c>
      <c r="P618" s="124">
        <v>2422000</v>
      </c>
      <c r="Q618" s="132">
        <f t="shared" si="63"/>
        <v>752869.56521739159</v>
      </c>
      <c r="R618" s="132">
        <f t="shared" si="65"/>
        <v>2595757.1536365617</v>
      </c>
      <c r="S618" s="133">
        <f t="shared" si="64"/>
        <v>2595700</v>
      </c>
      <c r="T618" s="133">
        <f t="shared" si="66"/>
        <v>103830.28614546247</v>
      </c>
      <c r="U618" s="133">
        <f t="shared" si="67"/>
        <v>2699587.4397820244</v>
      </c>
      <c r="V618" s="133">
        <f t="shared" si="68"/>
        <v>2699500</v>
      </c>
      <c r="W618" s="133">
        <f t="shared" si="69"/>
        <v>2699500</v>
      </c>
      <c r="X618" s="133"/>
      <c r="Y618" s="134" t="s">
        <v>10</v>
      </c>
      <c r="Z618" s="122" t="s">
        <v>2222</v>
      </c>
      <c r="AA618" s="122" t="s">
        <v>2217</v>
      </c>
      <c r="AB618" s="122" t="s">
        <v>2218</v>
      </c>
      <c r="AC618" s="123">
        <v>43294</v>
      </c>
    </row>
    <row r="619" spans="1:29" x14ac:dyDescent="0.35">
      <c r="A619" s="124">
        <v>611</v>
      </c>
      <c r="B619" s="125" t="s">
        <v>1062</v>
      </c>
      <c r="C619" s="126" t="s">
        <v>4734</v>
      </c>
      <c r="D619" s="127" t="s">
        <v>2662</v>
      </c>
      <c r="E619" s="128" t="s">
        <v>2676</v>
      </c>
      <c r="F619" s="129" t="s">
        <v>1053</v>
      </c>
      <c r="G619" s="129" t="s">
        <v>1053</v>
      </c>
      <c r="H619" s="130" t="s">
        <v>1053</v>
      </c>
      <c r="I619" s="125" t="s">
        <v>2234</v>
      </c>
      <c r="J619" s="125" t="s">
        <v>9</v>
      </c>
      <c r="K619" s="125">
        <v>663</v>
      </c>
      <c r="L619" s="126">
        <v>663</v>
      </c>
      <c r="M619" s="129" t="s">
        <v>2664</v>
      </c>
      <c r="N619" s="131">
        <v>1842887.5884191699</v>
      </c>
      <c r="O619" s="131">
        <v>579130.43478260899</v>
      </c>
      <c r="P619" s="124">
        <v>2422000</v>
      </c>
      <c r="Q619" s="132">
        <f t="shared" si="63"/>
        <v>752869.56521739159</v>
      </c>
      <c r="R619" s="132">
        <f t="shared" si="65"/>
        <v>2595757.1536365617</v>
      </c>
      <c r="S619" s="133">
        <f t="shared" si="64"/>
        <v>2595700</v>
      </c>
      <c r="T619" s="133">
        <f t="shared" si="66"/>
        <v>103830.28614546247</v>
      </c>
      <c r="U619" s="133">
        <f t="shared" si="67"/>
        <v>2699587.4397820244</v>
      </c>
      <c r="V619" s="133">
        <f t="shared" si="68"/>
        <v>2699500</v>
      </c>
      <c r="W619" s="133">
        <f t="shared" si="69"/>
        <v>2699500</v>
      </c>
      <c r="X619" s="133"/>
      <c r="Y619" s="134" t="s">
        <v>10</v>
      </c>
      <c r="Z619" s="122" t="s">
        <v>2222</v>
      </c>
      <c r="AA619" s="122" t="s">
        <v>2217</v>
      </c>
      <c r="AB619" s="122" t="s">
        <v>2218</v>
      </c>
      <c r="AC619" s="123">
        <v>43294</v>
      </c>
    </row>
    <row r="620" spans="1:29" x14ac:dyDescent="0.35">
      <c r="A620" s="124">
        <v>612</v>
      </c>
      <c r="B620" s="125" t="s">
        <v>1063</v>
      </c>
      <c r="C620" s="126" t="s">
        <v>4735</v>
      </c>
      <c r="D620" s="127" t="s">
        <v>2662</v>
      </c>
      <c r="E620" s="128" t="s">
        <v>2678</v>
      </c>
      <c r="F620" s="129" t="s">
        <v>1064</v>
      </c>
      <c r="G620" s="129" t="s">
        <v>1064</v>
      </c>
      <c r="H620" s="130" t="s">
        <v>1064</v>
      </c>
      <c r="I620" s="125" t="s">
        <v>2234</v>
      </c>
      <c r="J620" s="125" t="s">
        <v>211</v>
      </c>
      <c r="K620" s="125">
        <v>663</v>
      </c>
      <c r="L620" s="126">
        <v>663</v>
      </c>
      <c r="M620" s="129" t="s">
        <v>2664</v>
      </c>
      <c r="N620" s="131">
        <v>1842887.5884191699</v>
      </c>
      <c r="O620" s="131">
        <v>579130.43478260899</v>
      </c>
      <c r="P620" s="124">
        <v>2422000</v>
      </c>
      <c r="Q620" s="132">
        <f t="shared" si="63"/>
        <v>752869.56521739159</v>
      </c>
      <c r="R620" s="132">
        <f t="shared" si="65"/>
        <v>2595757.1536365617</v>
      </c>
      <c r="S620" s="133">
        <f t="shared" si="64"/>
        <v>2595700</v>
      </c>
      <c r="T620" s="133">
        <f t="shared" si="66"/>
        <v>103830.28614546247</v>
      </c>
      <c r="U620" s="133">
        <f t="shared" si="67"/>
        <v>2699587.4397820244</v>
      </c>
      <c r="V620" s="133">
        <f t="shared" si="68"/>
        <v>2699500</v>
      </c>
      <c r="W620" s="133">
        <f t="shared" si="69"/>
        <v>2699500</v>
      </c>
      <c r="X620" s="133"/>
      <c r="Y620" s="134" t="s">
        <v>10</v>
      </c>
      <c r="Z620" s="122" t="s">
        <v>2356</v>
      </c>
      <c r="AA620" s="122" t="s">
        <v>2217</v>
      </c>
      <c r="AB620" s="122" t="s">
        <v>2253</v>
      </c>
      <c r="AC620" s="123">
        <v>43294</v>
      </c>
    </row>
    <row r="621" spans="1:29" x14ac:dyDescent="0.35">
      <c r="A621" s="124">
        <v>613</v>
      </c>
      <c r="B621" s="125" t="s">
        <v>1065</v>
      </c>
      <c r="C621" s="126" t="s">
        <v>4736</v>
      </c>
      <c r="D621" s="127" t="s">
        <v>2662</v>
      </c>
      <c r="E621" s="128" t="s">
        <v>2680</v>
      </c>
      <c r="F621" s="129" t="s">
        <v>1066</v>
      </c>
      <c r="G621" s="129" t="s">
        <v>1066</v>
      </c>
      <c r="H621" s="130" t="s">
        <v>1066</v>
      </c>
      <c r="I621" s="125" t="s">
        <v>2234</v>
      </c>
      <c r="J621" s="125" t="s">
        <v>211</v>
      </c>
      <c r="K621" s="125">
        <v>663</v>
      </c>
      <c r="L621" s="126">
        <v>663</v>
      </c>
      <c r="M621" s="129" t="s">
        <v>2664</v>
      </c>
      <c r="N621" s="131">
        <v>1842887.5884191699</v>
      </c>
      <c r="O621" s="131">
        <v>579130.43478260899</v>
      </c>
      <c r="P621" s="124">
        <v>2422000</v>
      </c>
      <c r="Q621" s="132">
        <f t="shared" si="63"/>
        <v>752869.56521739159</v>
      </c>
      <c r="R621" s="132">
        <f t="shared" si="65"/>
        <v>2595757.1536365617</v>
      </c>
      <c r="S621" s="133">
        <f t="shared" si="64"/>
        <v>2595700</v>
      </c>
      <c r="T621" s="133">
        <f t="shared" si="66"/>
        <v>103830.28614546247</v>
      </c>
      <c r="U621" s="133">
        <f t="shared" si="67"/>
        <v>2699587.4397820244</v>
      </c>
      <c r="V621" s="133">
        <f t="shared" si="68"/>
        <v>2699500</v>
      </c>
      <c r="W621" s="133">
        <f t="shared" si="69"/>
        <v>2699500</v>
      </c>
      <c r="X621" s="133"/>
      <c r="Y621" s="134" t="s">
        <v>10</v>
      </c>
      <c r="Z621" s="122" t="s">
        <v>2356</v>
      </c>
      <c r="AA621" s="122" t="s">
        <v>2217</v>
      </c>
      <c r="AB621" s="122" t="s">
        <v>2253</v>
      </c>
      <c r="AC621" s="123">
        <v>43294</v>
      </c>
    </row>
    <row r="622" spans="1:29" x14ac:dyDescent="0.35">
      <c r="A622" s="124">
        <v>614</v>
      </c>
      <c r="B622" s="125" t="s">
        <v>1067</v>
      </c>
      <c r="C622" s="126" t="s">
        <v>4737</v>
      </c>
      <c r="D622" s="127" t="s">
        <v>2662</v>
      </c>
      <c r="E622" s="128" t="s">
        <v>2682</v>
      </c>
      <c r="F622" s="129" t="s">
        <v>1068</v>
      </c>
      <c r="G622" s="129" t="s">
        <v>1068</v>
      </c>
      <c r="H622" s="130" t="s">
        <v>1068</v>
      </c>
      <c r="I622" s="125" t="s">
        <v>2234</v>
      </c>
      <c r="J622" s="125" t="s">
        <v>9</v>
      </c>
      <c r="K622" s="125">
        <v>663</v>
      </c>
      <c r="L622" s="126">
        <v>663</v>
      </c>
      <c r="M622" s="129" t="s">
        <v>2664</v>
      </c>
      <c r="N622" s="131">
        <v>1842887.5884191699</v>
      </c>
      <c r="O622" s="131">
        <v>579130.43478260899</v>
      </c>
      <c r="P622" s="124">
        <v>2422000</v>
      </c>
      <c r="Q622" s="132">
        <f t="shared" si="63"/>
        <v>752869.56521739159</v>
      </c>
      <c r="R622" s="132">
        <f t="shared" si="65"/>
        <v>2595757.1536365617</v>
      </c>
      <c r="S622" s="133">
        <f t="shared" si="64"/>
        <v>2595700</v>
      </c>
      <c r="T622" s="133">
        <f t="shared" si="66"/>
        <v>103830.28614546247</v>
      </c>
      <c r="U622" s="133">
        <f t="shared" si="67"/>
        <v>2699587.4397820244</v>
      </c>
      <c r="V622" s="133">
        <f t="shared" si="68"/>
        <v>2699500</v>
      </c>
      <c r="W622" s="133">
        <f t="shared" si="69"/>
        <v>2699500</v>
      </c>
      <c r="X622" s="133"/>
      <c r="Y622" s="134" t="s">
        <v>10</v>
      </c>
      <c r="Z622" s="122" t="s">
        <v>2356</v>
      </c>
      <c r="AA622" s="122" t="s">
        <v>2217</v>
      </c>
      <c r="AB622" s="122" t="s">
        <v>2253</v>
      </c>
      <c r="AC622" s="123">
        <v>43294</v>
      </c>
    </row>
    <row r="623" spans="1:29" ht="33" x14ac:dyDescent="0.35">
      <c r="A623" s="124">
        <v>615</v>
      </c>
      <c r="B623" s="125" t="s">
        <v>1069</v>
      </c>
      <c r="C623" s="126" t="s">
        <v>4738</v>
      </c>
      <c r="D623" s="127" t="s">
        <v>2662</v>
      </c>
      <c r="E623" s="128" t="s">
        <v>2684</v>
      </c>
      <c r="F623" s="129" t="s">
        <v>1070</v>
      </c>
      <c r="G623" s="129" t="s">
        <v>1070</v>
      </c>
      <c r="H623" s="130" t="s">
        <v>1070</v>
      </c>
      <c r="I623" s="125" t="s">
        <v>2215</v>
      </c>
      <c r="J623" s="125" t="s">
        <v>9</v>
      </c>
      <c r="K623" s="125">
        <v>663</v>
      </c>
      <c r="L623" s="126">
        <v>663</v>
      </c>
      <c r="M623" s="129" t="s">
        <v>2664</v>
      </c>
      <c r="N623" s="131">
        <v>1842887.5884191699</v>
      </c>
      <c r="O623" s="131">
        <v>579130.43478260899</v>
      </c>
      <c r="P623" s="124">
        <v>2422000</v>
      </c>
      <c r="Q623" s="132">
        <f t="shared" si="63"/>
        <v>752869.56521739159</v>
      </c>
      <c r="R623" s="132">
        <f t="shared" si="65"/>
        <v>2595757.1536365617</v>
      </c>
      <c r="S623" s="133">
        <f t="shared" si="64"/>
        <v>2595700</v>
      </c>
      <c r="T623" s="133">
        <f t="shared" si="66"/>
        <v>103830.28614546247</v>
      </c>
      <c r="U623" s="133">
        <f t="shared" si="67"/>
        <v>2699587.4397820244</v>
      </c>
      <c r="V623" s="133">
        <f t="shared" si="68"/>
        <v>2699500</v>
      </c>
      <c r="W623" s="133">
        <f t="shared" si="69"/>
        <v>2699500</v>
      </c>
      <c r="X623" s="133"/>
      <c r="Y623" s="134" t="s">
        <v>10</v>
      </c>
      <c r="Z623" s="122" t="s">
        <v>2356</v>
      </c>
      <c r="AA623" s="122" t="s">
        <v>2217</v>
      </c>
      <c r="AB623" s="122" t="s">
        <v>2253</v>
      </c>
      <c r="AC623" s="123">
        <v>43294</v>
      </c>
    </row>
    <row r="624" spans="1:29" ht="33" x14ac:dyDescent="0.35">
      <c r="A624" s="124">
        <v>616</v>
      </c>
      <c r="B624" s="125" t="s">
        <v>1071</v>
      </c>
      <c r="C624" s="126" t="s">
        <v>4739</v>
      </c>
      <c r="D624" s="127" t="s">
        <v>2686</v>
      </c>
      <c r="E624" s="128" t="s">
        <v>2687</v>
      </c>
      <c r="F624" s="129" t="s">
        <v>1072</v>
      </c>
      <c r="G624" s="129" t="s">
        <v>1072</v>
      </c>
      <c r="H624" s="130" t="s">
        <v>2688</v>
      </c>
      <c r="I624" s="125" t="s">
        <v>2215</v>
      </c>
      <c r="J624" s="125" t="s">
        <v>9</v>
      </c>
      <c r="K624" s="125">
        <v>664</v>
      </c>
      <c r="L624" s="126">
        <v>664</v>
      </c>
      <c r="M624" s="129" t="s">
        <v>2689</v>
      </c>
      <c r="N624" s="131">
        <v>2110179.3846386001</v>
      </c>
      <c r="O624" s="131">
        <v>937565.21739130397</v>
      </c>
      <c r="P624" s="124">
        <v>3048000</v>
      </c>
      <c r="Q624" s="132">
        <f t="shared" si="63"/>
        <v>1218834.7826086953</v>
      </c>
      <c r="R624" s="132">
        <f t="shared" si="65"/>
        <v>3329014.1672472954</v>
      </c>
      <c r="S624" s="133">
        <f t="shared" si="64"/>
        <v>3329000</v>
      </c>
      <c r="T624" s="133">
        <f t="shared" si="66"/>
        <v>133160.56668989183</v>
      </c>
      <c r="U624" s="133">
        <f t="shared" si="67"/>
        <v>3462174.7339371871</v>
      </c>
      <c r="V624" s="133">
        <f t="shared" si="68"/>
        <v>3462100</v>
      </c>
      <c r="W624" s="133">
        <f t="shared" si="69"/>
        <v>3462100</v>
      </c>
      <c r="X624" s="133"/>
      <c r="Y624" s="134" t="s">
        <v>10</v>
      </c>
      <c r="Z624" s="122" t="s">
        <v>2216</v>
      </c>
      <c r="AA624" s="122" t="s">
        <v>2217</v>
      </c>
      <c r="AB624" s="122" t="s">
        <v>2218</v>
      </c>
      <c r="AC624" s="123">
        <v>43294</v>
      </c>
    </row>
    <row r="625" spans="1:29" ht="33" x14ac:dyDescent="0.35">
      <c r="A625" s="124">
        <v>617</v>
      </c>
      <c r="B625" s="125" t="s">
        <v>1073</v>
      </c>
      <c r="C625" s="126" t="s">
        <v>4740</v>
      </c>
      <c r="D625" s="127" t="s">
        <v>2686</v>
      </c>
      <c r="E625" s="128" t="s">
        <v>2691</v>
      </c>
      <c r="F625" s="129" t="s">
        <v>1074</v>
      </c>
      <c r="G625" s="129" t="s">
        <v>1074</v>
      </c>
      <c r="H625" s="130" t="s">
        <v>2692</v>
      </c>
      <c r="I625" s="125" t="s">
        <v>2215</v>
      </c>
      <c r="J625" s="125" t="s">
        <v>14</v>
      </c>
      <c r="K625" s="125">
        <v>664</v>
      </c>
      <c r="L625" s="126">
        <v>664</v>
      </c>
      <c r="M625" s="129" t="s">
        <v>2689</v>
      </c>
      <c r="N625" s="131">
        <v>2110179.3846386001</v>
      </c>
      <c r="O625" s="131">
        <v>937565.21739130397</v>
      </c>
      <c r="P625" s="124">
        <v>3048000</v>
      </c>
      <c r="Q625" s="132">
        <f t="shared" si="63"/>
        <v>1218834.7826086953</v>
      </c>
      <c r="R625" s="132">
        <f t="shared" si="65"/>
        <v>3329014.1672472954</v>
      </c>
      <c r="S625" s="133">
        <f t="shared" si="64"/>
        <v>3329000</v>
      </c>
      <c r="T625" s="133">
        <f t="shared" si="66"/>
        <v>133160.56668989183</v>
      </c>
      <c r="U625" s="133">
        <f t="shared" si="67"/>
        <v>3462174.7339371871</v>
      </c>
      <c r="V625" s="133">
        <f t="shared" si="68"/>
        <v>3462100</v>
      </c>
      <c r="W625" s="133">
        <f t="shared" si="69"/>
        <v>3462100</v>
      </c>
      <c r="X625" s="133"/>
      <c r="Y625" s="134" t="s">
        <v>10</v>
      </c>
      <c r="Z625" s="122" t="s">
        <v>2222</v>
      </c>
      <c r="AA625" s="122" t="s">
        <v>2217</v>
      </c>
      <c r="AB625" s="122" t="s">
        <v>2218</v>
      </c>
      <c r="AC625" s="123">
        <v>43294</v>
      </c>
    </row>
    <row r="626" spans="1:29" x14ac:dyDescent="0.35">
      <c r="A626" s="124">
        <v>618</v>
      </c>
      <c r="B626" s="125" t="s">
        <v>1075</v>
      </c>
      <c r="C626" s="126" t="s">
        <v>4741</v>
      </c>
      <c r="D626" s="127" t="s">
        <v>2694</v>
      </c>
      <c r="E626" s="128" t="s">
        <v>2695</v>
      </c>
      <c r="F626" s="129" t="s">
        <v>1076</v>
      </c>
      <c r="G626" s="129" t="s">
        <v>1076</v>
      </c>
      <c r="H626" s="130" t="s">
        <v>1076</v>
      </c>
      <c r="I626" s="125" t="s">
        <v>2234</v>
      </c>
      <c r="J626" s="125" t="s">
        <v>211</v>
      </c>
      <c r="K626" s="125">
        <v>665</v>
      </c>
      <c r="L626" s="126">
        <v>665</v>
      </c>
      <c r="M626" s="129" t="s">
        <v>2696</v>
      </c>
      <c r="N626" s="131">
        <v>1069715.02279983</v>
      </c>
      <c r="O626" s="131">
        <v>358434.78260869603</v>
      </c>
      <c r="P626" s="124">
        <v>1428000</v>
      </c>
      <c r="Q626" s="132">
        <f t="shared" si="63"/>
        <v>465965.21739130485</v>
      </c>
      <c r="R626" s="132">
        <f t="shared" si="65"/>
        <v>1535680.2401911349</v>
      </c>
      <c r="S626" s="133">
        <f t="shared" si="64"/>
        <v>1535600</v>
      </c>
      <c r="T626" s="133">
        <f t="shared" si="66"/>
        <v>61427.209607645396</v>
      </c>
      <c r="U626" s="133">
        <f t="shared" si="67"/>
        <v>1597107.4497987803</v>
      </c>
      <c r="V626" s="133">
        <f t="shared" si="68"/>
        <v>1597100</v>
      </c>
      <c r="W626" s="133">
        <f t="shared" si="69"/>
        <v>1597100</v>
      </c>
      <c r="X626" s="133"/>
      <c r="Y626" s="134" t="s">
        <v>10</v>
      </c>
      <c r="Z626" s="122" t="s">
        <v>2216</v>
      </c>
      <c r="AA626" s="122" t="s">
        <v>2217</v>
      </c>
      <c r="AB626" s="122" t="s">
        <v>2218</v>
      </c>
      <c r="AC626" s="123">
        <v>43294</v>
      </c>
    </row>
    <row r="627" spans="1:29" x14ac:dyDescent="0.35">
      <c r="A627" s="124">
        <v>619</v>
      </c>
      <c r="B627" s="125" t="s">
        <v>1077</v>
      </c>
      <c r="C627" s="126" t="s">
        <v>4742</v>
      </c>
      <c r="D627" s="127" t="s">
        <v>2694</v>
      </c>
      <c r="E627" s="128" t="s">
        <v>2698</v>
      </c>
      <c r="F627" s="129" t="s">
        <v>1078</v>
      </c>
      <c r="G627" s="129" t="s">
        <v>1078</v>
      </c>
      <c r="H627" s="130" t="s">
        <v>2696</v>
      </c>
      <c r="I627" s="125" t="s">
        <v>2234</v>
      </c>
      <c r="J627" s="125" t="s">
        <v>211</v>
      </c>
      <c r="K627" s="125">
        <v>665</v>
      </c>
      <c r="L627" s="126">
        <v>665</v>
      </c>
      <c r="M627" s="129" t="s">
        <v>2696</v>
      </c>
      <c r="N627" s="131">
        <v>1069715.02279983</v>
      </c>
      <c r="O627" s="131">
        <v>358434.78260869603</v>
      </c>
      <c r="P627" s="124">
        <v>1428000</v>
      </c>
      <c r="Q627" s="132">
        <f t="shared" si="63"/>
        <v>465965.21739130485</v>
      </c>
      <c r="R627" s="132">
        <f t="shared" si="65"/>
        <v>1535680.2401911349</v>
      </c>
      <c r="S627" s="133">
        <f t="shared" si="64"/>
        <v>1535600</v>
      </c>
      <c r="T627" s="133">
        <f t="shared" si="66"/>
        <v>61427.209607645396</v>
      </c>
      <c r="U627" s="133">
        <f t="shared" si="67"/>
        <v>1597107.4497987803</v>
      </c>
      <c r="V627" s="133">
        <f t="shared" si="68"/>
        <v>1597100</v>
      </c>
      <c r="W627" s="133">
        <f t="shared" si="69"/>
        <v>1597100</v>
      </c>
      <c r="X627" s="133"/>
      <c r="Y627" s="134" t="s">
        <v>10</v>
      </c>
      <c r="Z627" s="122" t="s">
        <v>2222</v>
      </c>
      <c r="AA627" s="122" t="s">
        <v>2217</v>
      </c>
      <c r="AB627" s="122" t="s">
        <v>2218</v>
      </c>
      <c r="AC627" s="123">
        <v>43294</v>
      </c>
    </row>
    <row r="628" spans="1:29" x14ac:dyDescent="0.35">
      <c r="A628" s="124">
        <v>620</v>
      </c>
      <c r="B628" s="125" t="s">
        <v>1079</v>
      </c>
      <c r="C628" s="126" t="s">
        <v>4743</v>
      </c>
      <c r="D628" s="127" t="s">
        <v>2769</v>
      </c>
      <c r="E628" s="128" t="s">
        <v>2770</v>
      </c>
      <c r="F628" s="129" t="s">
        <v>1080</v>
      </c>
      <c r="G628" s="129" t="s">
        <v>1080</v>
      </c>
      <c r="H628" s="130" t="s">
        <v>1080</v>
      </c>
      <c r="I628" s="125" t="s">
        <v>2215</v>
      </c>
      <c r="J628" s="125" t="s">
        <v>9</v>
      </c>
      <c r="K628" s="125">
        <v>666</v>
      </c>
      <c r="L628" s="126">
        <v>666</v>
      </c>
      <c r="M628" s="129" t="s">
        <v>1080</v>
      </c>
      <c r="N628" s="131">
        <v>1510037.56589637</v>
      </c>
      <c r="O628" s="131">
        <v>577565.21739130397</v>
      </c>
      <c r="P628" s="124">
        <v>2088000</v>
      </c>
      <c r="Q628" s="132">
        <f t="shared" si="63"/>
        <v>750834.7826086951</v>
      </c>
      <c r="R628" s="132">
        <f t="shared" si="65"/>
        <v>2260872.3485050648</v>
      </c>
      <c r="S628" s="133">
        <f t="shared" si="64"/>
        <v>2260800</v>
      </c>
      <c r="T628" s="133">
        <f t="shared" si="66"/>
        <v>90434.893940202601</v>
      </c>
      <c r="U628" s="133">
        <f t="shared" si="67"/>
        <v>2351307.2424452673</v>
      </c>
      <c r="V628" s="133">
        <f t="shared" si="68"/>
        <v>2351300</v>
      </c>
      <c r="W628" s="133">
        <f t="shared" si="69"/>
        <v>2351300</v>
      </c>
      <c r="X628" s="133"/>
      <c r="Y628" s="134" t="s">
        <v>10</v>
      </c>
      <c r="Z628" s="122" t="s">
        <v>2222</v>
      </c>
      <c r="AA628" s="122" t="s">
        <v>2217</v>
      </c>
      <c r="AB628" s="122" t="s">
        <v>2218</v>
      </c>
      <c r="AC628" s="123">
        <v>43294</v>
      </c>
    </row>
    <row r="629" spans="1:29" ht="33" x14ac:dyDescent="0.35">
      <c r="A629" s="124">
        <v>621</v>
      </c>
      <c r="B629" s="125" t="s">
        <v>1081</v>
      </c>
      <c r="C629" s="126" t="s">
        <v>4744</v>
      </c>
      <c r="D629" s="127" t="s">
        <v>2847</v>
      </c>
      <c r="E629" s="128" t="s">
        <v>2848</v>
      </c>
      <c r="F629" s="129" t="s">
        <v>1082</v>
      </c>
      <c r="G629" s="129" t="s">
        <v>1082</v>
      </c>
      <c r="H629" s="130" t="s">
        <v>1082</v>
      </c>
      <c r="I629" s="125" t="s">
        <v>2215</v>
      </c>
      <c r="J629" s="125" t="s">
        <v>14</v>
      </c>
      <c r="K629" s="125">
        <v>667</v>
      </c>
      <c r="L629" s="126">
        <v>667</v>
      </c>
      <c r="M629" s="129" t="s">
        <v>2849</v>
      </c>
      <c r="N629" s="131">
        <v>2208335.3230313398</v>
      </c>
      <c r="O629" s="131">
        <v>914086.95652173902</v>
      </c>
      <c r="P629" s="124">
        <v>3122000</v>
      </c>
      <c r="Q629" s="132">
        <f t="shared" si="63"/>
        <v>1188313.0434782607</v>
      </c>
      <c r="R629" s="132">
        <f t="shared" si="65"/>
        <v>3396648.3665096005</v>
      </c>
      <c r="S629" s="133">
        <f t="shared" si="64"/>
        <v>3396600</v>
      </c>
      <c r="T629" s="133">
        <f t="shared" si="66"/>
        <v>135865.93466038402</v>
      </c>
      <c r="U629" s="133">
        <f t="shared" si="67"/>
        <v>3532514.3011699845</v>
      </c>
      <c r="V629" s="133">
        <f t="shared" si="68"/>
        <v>3532500</v>
      </c>
      <c r="W629" s="133">
        <f t="shared" si="69"/>
        <v>3532500</v>
      </c>
      <c r="X629" s="133"/>
      <c r="Y629" s="134" t="s">
        <v>10</v>
      </c>
      <c r="Z629" s="122" t="s">
        <v>2222</v>
      </c>
      <c r="AA629" s="122" t="s">
        <v>2217</v>
      </c>
      <c r="AB629" s="122" t="s">
        <v>2218</v>
      </c>
      <c r="AC629" s="123">
        <v>43294</v>
      </c>
    </row>
    <row r="630" spans="1:29" ht="33" x14ac:dyDescent="0.35">
      <c r="A630" s="124">
        <v>622</v>
      </c>
      <c r="B630" s="125" t="s">
        <v>1419</v>
      </c>
      <c r="C630" s="126" t="s">
        <v>4745</v>
      </c>
      <c r="D630" s="127" t="s">
        <v>2863</v>
      </c>
      <c r="E630" s="128" t="s">
        <v>2864</v>
      </c>
      <c r="F630" s="129" t="s">
        <v>1420</v>
      </c>
      <c r="G630" s="129" t="s">
        <v>1420</v>
      </c>
      <c r="H630" s="130" t="s">
        <v>1420</v>
      </c>
      <c r="I630" s="125" t="s">
        <v>2281</v>
      </c>
      <c r="J630" s="125" t="s">
        <v>14</v>
      </c>
      <c r="K630" s="125">
        <v>671</v>
      </c>
      <c r="L630" s="126">
        <v>671</v>
      </c>
      <c r="M630" s="129" t="s">
        <v>1088</v>
      </c>
      <c r="N630" s="131">
        <v>4010163.50663401</v>
      </c>
      <c r="O630" s="131">
        <v>1494782.60869565</v>
      </c>
      <c r="P630" s="124">
        <v>5505000</v>
      </c>
      <c r="Q630" s="132">
        <f t="shared" si="63"/>
        <v>1943217.3913043449</v>
      </c>
      <c r="R630" s="132">
        <f t="shared" si="65"/>
        <v>5953380.8979383549</v>
      </c>
      <c r="S630" s="133">
        <f t="shared" si="64"/>
        <v>5953300</v>
      </c>
      <c r="T630" s="133">
        <f t="shared" si="66"/>
        <v>238135.23591753421</v>
      </c>
      <c r="U630" s="133">
        <f t="shared" si="67"/>
        <v>6191516.1338558886</v>
      </c>
      <c r="V630" s="133">
        <f t="shared" si="68"/>
        <v>6191500</v>
      </c>
      <c r="W630" s="133">
        <f t="shared" si="69"/>
        <v>6191500</v>
      </c>
      <c r="X630" s="133"/>
      <c r="Y630" s="134" t="s">
        <v>10</v>
      </c>
      <c r="Z630" s="122" t="s">
        <v>2272</v>
      </c>
      <c r="AA630" s="122" t="s">
        <v>2217</v>
      </c>
      <c r="AB630" s="122" t="s">
        <v>2273</v>
      </c>
      <c r="AC630" s="123">
        <v>43294</v>
      </c>
    </row>
    <row r="631" spans="1:29" ht="49.5" x14ac:dyDescent="0.35">
      <c r="A631" s="124">
        <v>623</v>
      </c>
      <c r="B631" s="125" t="s">
        <v>1421</v>
      </c>
      <c r="C631" s="126" t="s">
        <v>4746</v>
      </c>
      <c r="D631" s="127" t="s">
        <v>2863</v>
      </c>
      <c r="E631" s="128" t="s">
        <v>2866</v>
      </c>
      <c r="F631" s="129" t="s">
        <v>1422</v>
      </c>
      <c r="G631" s="129" t="s">
        <v>1422</v>
      </c>
      <c r="H631" s="130" t="s">
        <v>1422</v>
      </c>
      <c r="I631" s="125" t="s">
        <v>2215</v>
      </c>
      <c r="J631" s="125" t="s">
        <v>14</v>
      </c>
      <c r="K631" s="125">
        <v>671</v>
      </c>
      <c r="L631" s="126">
        <v>671</v>
      </c>
      <c r="M631" s="129" t="s">
        <v>1088</v>
      </c>
      <c r="N631" s="131">
        <v>4010163.50663401</v>
      </c>
      <c r="O631" s="131">
        <v>1494782.60869565</v>
      </c>
      <c r="P631" s="124">
        <v>5505000</v>
      </c>
      <c r="Q631" s="132">
        <f t="shared" si="63"/>
        <v>1943217.3913043449</v>
      </c>
      <c r="R631" s="132">
        <f t="shared" si="65"/>
        <v>5953380.8979383549</v>
      </c>
      <c r="S631" s="133">
        <f t="shared" si="64"/>
        <v>5953300</v>
      </c>
      <c r="T631" s="133">
        <f t="shared" si="66"/>
        <v>238135.23591753421</v>
      </c>
      <c r="U631" s="133">
        <f t="shared" si="67"/>
        <v>6191516.1338558886</v>
      </c>
      <c r="V631" s="133">
        <f t="shared" si="68"/>
        <v>6191500</v>
      </c>
      <c r="W631" s="133">
        <f t="shared" si="69"/>
        <v>6191500</v>
      </c>
      <c r="X631" s="133"/>
      <c r="Y631" s="134" t="s">
        <v>10</v>
      </c>
      <c r="Z631" s="122" t="s">
        <v>2272</v>
      </c>
      <c r="AA631" s="122" t="s">
        <v>2217</v>
      </c>
      <c r="AB631" s="122" t="s">
        <v>2273</v>
      </c>
      <c r="AC631" s="123">
        <v>43294</v>
      </c>
    </row>
    <row r="632" spans="1:29" ht="49.5" x14ac:dyDescent="0.35">
      <c r="A632" s="124">
        <v>624</v>
      </c>
      <c r="B632" s="125" t="s">
        <v>1083</v>
      </c>
      <c r="C632" s="126" t="s">
        <v>4747</v>
      </c>
      <c r="D632" s="127" t="s">
        <v>2863</v>
      </c>
      <c r="E632" s="128" t="s">
        <v>2868</v>
      </c>
      <c r="F632" s="129" t="s">
        <v>1084</v>
      </c>
      <c r="G632" s="129" t="s">
        <v>1084</v>
      </c>
      <c r="H632" s="130" t="s">
        <v>1084</v>
      </c>
      <c r="I632" s="125" t="s">
        <v>2215</v>
      </c>
      <c r="J632" s="125" t="s">
        <v>14</v>
      </c>
      <c r="K632" s="125">
        <v>671</v>
      </c>
      <c r="L632" s="126">
        <v>671</v>
      </c>
      <c r="M632" s="129" t="s">
        <v>1088</v>
      </c>
      <c r="N632" s="131">
        <v>4010163.50663401</v>
      </c>
      <c r="O632" s="131">
        <v>1494782.60869565</v>
      </c>
      <c r="P632" s="124">
        <v>5505000</v>
      </c>
      <c r="Q632" s="132">
        <f t="shared" si="63"/>
        <v>1943217.3913043449</v>
      </c>
      <c r="R632" s="132">
        <f t="shared" si="65"/>
        <v>5953380.8979383549</v>
      </c>
      <c r="S632" s="133">
        <f t="shared" si="64"/>
        <v>5953300</v>
      </c>
      <c r="T632" s="133">
        <f t="shared" si="66"/>
        <v>238135.23591753421</v>
      </c>
      <c r="U632" s="133">
        <f t="shared" si="67"/>
        <v>6191516.1338558886</v>
      </c>
      <c r="V632" s="133">
        <f t="shared" si="68"/>
        <v>6191500</v>
      </c>
      <c r="W632" s="133">
        <f t="shared" si="69"/>
        <v>6191500</v>
      </c>
      <c r="X632" s="133"/>
      <c r="Y632" s="134" t="s">
        <v>10</v>
      </c>
      <c r="Z632" s="122" t="s">
        <v>2216</v>
      </c>
      <c r="AA632" s="122" t="s">
        <v>2217</v>
      </c>
      <c r="AB632" s="122" t="s">
        <v>2218</v>
      </c>
      <c r="AC632" s="123">
        <v>43294</v>
      </c>
    </row>
    <row r="633" spans="1:29" ht="33" x14ac:dyDescent="0.35">
      <c r="A633" s="124">
        <v>625</v>
      </c>
      <c r="B633" s="125" t="s">
        <v>1085</v>
      </c>
      <c r="C633" s="126" t="s">
        <v>4748</v>
      </c>
      <c r="D633" s="127" t="s">
        <v>2863</v>
      </c>
      <c r="E633" s="128" t="s">
        <v>2870</v>
      </c>
      <c r="F633" s="129" t="s">
        <v>1086</v>
      </c>
      <c r="G633" s="129" t="s">
        <v>1086</v>
      </c>
      <c r="H633" s="130" t="s">
        <v>1420</v>
      </c>
      <c r="I633" s="125" t="s">
        <v>2215</v>
      </c>
      <c r="J633" s="125" t="s">
        <v>14</v>
      </c>
      <c r="K633" s="125">
        <v>671</v>
      </c>
      <c r="L633" s="126">
        <v>671</v>
      </c>
      <c r="M633" s="129" t="s">
        <v>1088</v>
      </c>
      <c r="N633" s="131">
        <v>4010163.50663401</v>
      </c>
      <c r="O633" s="131">
        <v>1494782.60869565</v>
      </c>
      <c r="P633" s="124">
        <v>5505000</v>
      </c>
      <c r="Q633" s="132">
        <f t="shared" si="63"/>
        <v>1943217.3913043449</v>
      </c>
      <c r="R633" s="132">
        <f t="shared" si="65"/>
        <v>5953380.8979383549</v>
      </c>
      <c r="S633" s="133">
        <f t="shared" si="64"/>
        <v>5953300</v>
      </c>
      <c r="T633" s="133">
        <f t="shared" si="66"/>
        <v>238135.23591753421</v>
      </c>
      <c r="U633" s="133">
        <f t="shared" si="67"/>
        <v>6191516.1338558886</v>
      </c>
      <c r="V633" s="133">
        <f t="shared" si="68"/>
        <v>6191500</v>
      </c>
      <c r="W633" s="133">
        <f t="shared" si="69"/>
        <v>6191500</v>
      </c>
      <c r="X633" s="133"/>
      <c r="Y633" s="134" t="s">
        <v>10</v>
      </c>
      <c r="Z633" s="122" t="s">
        <v>2216</v>
      </c>
      <c r="AA633" s="122" t="s">
        <v>2217</v>
      </c>
      <c r="AB633" s="122" t="s">
        <v>2218</v>
      </c>
      <c r="AC633" s="123">
        <v>43294</v>
      </c>
    </row>
    <row r="634" spans="1:29" ht="49.5" x14ac:dyDescent="0.35">
      <c r="A634" s="124">
        <v>626</v>
      </c>
      <c r="B634" s="125" t="s">
        <v>1087</v>
      </c>
      <c r="C634" s="126" t="s">
        <v>4749</v>
      </c>
      <c r="D634" s="127" t="s">
        <v>2863</v>
      </c>
      <c r="E634" s="128" t="s">
        <v>2872</v>
      </c>
      <c r="F634" s="129" t="s">
        <v>1088</v>
      </c>
      <c r="G634" s="129" t="s">
        <v>1088</v>
      </c>
      <c r="H634" s="130" t="s">
        <v>1088</v>
      </c>
      <c r="I634" s="125" t="s">
        <v>2215</v>
      </c>
      <c r="J634" s="125" t="s">
        <v>64</v>
      </c>
      <c r="K634" s="125">
        <v>671</v>
      </c>
      <c r="L634" s="126">
        <v>671</v>
      </c>
      <c r="M634" s="129" t="s">
        <v>1088</v>
      </c>
      <c r="N634" s="131">
        <v>4010163.50663401</v>
      </c>
      <c r="O634" s="131">
        <v>1494782.60869565</v>
      </c>
      <c r="P634" s="124">
        <v>5505000</v>
      </c>
      <c r="Q634" s="132">
        <f t="shared" si="63"/>
        <v>1943217.3913043449</v>
      </c>
      <c r="R634" s="132">
        <f t="shared" si="65"/>
        <v>5953380.8979383549</v>
      </c>
      <c r="S634" s="133">
        <f t="shared" si="64"/>
        <v>5953300</v>
      </c>
      <c r="T634" s="133">
        <f t="shared" si="66"/>
        <v>238135.23591753421</v>
      </c>
      <c r="U634" s="133">
        <f t="shared" si="67"/>
        <v>6191516.1338558886</v>
      </c>
      <c r="V634" s="133">
        <f t="shared" si="68"/>
        <v>6191500</v>
      </c>
      <c r="W634" s="133">
        <f t="shared" si="69"/>
        <v>6191500</v>
      </c>
      <c r="X634" s="133"/>
      <c r="Y634" s="134" t="s">
        <v>10</v>
      </c>
      <c r="Z634" s="122" t="s">
        <v>2222</v>
      </c>
      <c r="AA634" s="122" t="s">
        <v>2217</v>
      </c>
      <c r="AB634" s="122" t="s">
        <v>2218</v>
      </c>
      <c r="AC634" s="123">
        <v>43294</v>
      </c>
    </row>
    <row r="635" spans="1:29" ht="33" x14ac:dyDescent="0.35">
      <c r="A635" s="124">
        <v>627</v>
      </c>
      <c r="B635" s="125" t="s">
        <v>1089</v>
      </c>
      <c r="C635" s="126" t="s">
        <v>4750</v>
      </c>
      <c r="D635" s="127" t="s">
        <v>2874</v>
      </c>
      <c r="E635" s="128" t="s">
        <v>2875</v>
      </c>
      <c r="F635" s="129" t="s">
        <v>1090</v>
      </c>
      <c r="G635" s="129" t="s">
        <v>1090</v>
      </c>
      <c r="H635" s="130" t="s">
        <v>1090</v>
      </c>
      <c r="I635" s="125" t="s">
        <v>2215</v>
      </c>
      <c r="J635" s="125" t="s">
        <v>14</v>
      </c>
      <c r="K635" s="125">
        <v>672</v>
      </c>
      <c r="L635" s="126">
        <v>672</v>
      </c>
      <c r="M635" s="129" t="s">
        <v>1090</v>
      </c>
      <c r="N635" s="131">
        <v>1461505.8544165399</v>
      </c>
      <c r="O635" s="131">
        <v>577565.21739130397</v>
      </c>
      <c r="P635" s="124">
        <v>2039000</v>
      </c>
      <c r="Q635" s="132">
        <f t="shared" si="63"/>
        <v>750834.7826086951</v>
      </c>
      <c r="R635" s="132">
        <f t="shared" si="65"/>
        <v>2212340.6370252352</v>
      </c>
      <c r="S635" s="133">
        <f t="shared" si="64"/>
        <v>2212300</v>
      </c>
      <c r="T635" s="133">
        <f t="shared" si="66"/>
        <v>88493.625481009411</v>
      </c>
      <c r="U635" s="133">
        <f t="shared" si="67"/>
        <v>2300834.2625062447</v>
      </c>
      <c r="V635" s="133">
        <f t="shared" si="68"/>
        <v>2300800</v>
      </c>
      <c r="W635" s="133">
        <f t="shared" si="69"/>
        <v>2300800</v>
      </c>
      <c r="X635" s="133"/>
      <c r="Y635" s="134" t="s">
        <v>10</v>
      </c>
      <c r="Z635" s="122" t="s">
        <v>2272</v>
      </c>
      <c r="AA635" s="122" t="s">
        <v>2217</v>
      </c>
      <c r="AB635" s="122" t="s">
        <v>2273</v>
      </c>
      <c r="AC635" s="123">
        <v>43294</v>
      </c>
    </row>
    <row r="636" spans="1:29" x14ac:dyDescent="0.35">
      <c r="A636" s="124">
        <v>628</v>
      </c>
      <c r="B636" s="125" t="s">
        <v>1091</v>
      </c>
      <c r="C636" s="126" t="s">
        <v>4751</v>
      </c>
      <c r="D636" s="127" t="s">
        <v>2874</v>
      </c>
      <c r="E636" s="128" t="s">
        <v>2877</v>
      </c>
      <c r="F636" s="129" t="s">
        <v>1092</v>
      </c>
      <c r="G636" s="129" t="s">
        <v>1092</v>
      </c>
      <c r="H636" s="130" t="s">
        <v>1092</v>
      </c>
      <c r="I636" s="125" t="s">
        <v>2215</v>
      </c>
      <c r="J636" s="125" t="s">
        <v>211</v>
      </c>
      <c r="K636" s="125">
        <v>672</v>
      </c>
      <c r="L636" s="126">
        <v>672</v>
      </c>
      <c r="M636" s="129" t="s">
        <v>1090</v>
      </c>
      <c r="N636" s="131">
        <v>1461505.8544165399</v>
      </c>
      <c r="O636" s="131">
        <v>577565.21739130397</v>
      </c>
      <c r="P636" s="124">
        <v>2039000</v>
      </c>
      <c r="Q636" s="132">
        <f t="shared" si="63"/>
        <v>750834.7826086951</v>
      </c>
      <c r="R636" s="132">
        <f t="shared" si="65"/>
        <v>2212340.6370252352</v>
      </c>
      <c r="S636" s="133">
        <f t="shared" si="64"/>
        <v>2212300</v>
      </c>
      <c r="T636" s="133">
        <f t="shared" si="66"/>
        <v>88493.625481009411</v>
      </c>
      <c r="U636" s="133">
        <f t="shared" si="67"/>
        <v>2300834.2625062447</v>
      </c>
      <c r="V636" s="133">
        <f t="shared" si="68"/>
        <v>2300800</v>
      </c>
      <c r="W636" s="133">
        <f t="shared" si="69"/>
        <v>2300800</v>
      </c>
      <c r="X636" s="133"/>
      <c r="Y636" s="134" t="s">
        <v>10</v>
      </c>
      <c r="Z636" s="122" t="s">
        <v>2272</v>
      </c>
      <c r="AA636" s="122" t="s">
        <v>2217</v>
      </c>
      <c r="AB636" s="122" t="s">
        <v>2273</v>
      </c>
      <c r="AC636" s="123">
        <v>43294</v>
      </c>
    </row>
    <row r="637" spans="1:29" ht="33" x14ac:dyDescent="0.35">
      <c r="A637" s="124">
        <v>629</v>
      </c>
      <c r="B637" s="125" t="s">
        <v>1093</v>
      </c>
      <c r="C637" s="126" t="s">
        <v>4752</v>
      </c>
      <c r="D637" s="127" t="s">
        <v>2874</v>
      </c>
      <c r="E637" s="128" t="s">
        <v>2879</v>
      </c>
      <c r="F637" s="129" t="s">
        <v>1090</v>
      </c>
      <c r="G637" s="129" t="s">
        <v>1090</v>
      </c>
      <c r="H637" s="130" t="s">
        <v>1090</v>
      </c>
      <c r="I637" s="125" t="s">
        <v>2215</v>
      </c>
      <c r="J637" s="125" t="s">
        <v>9</v>
      </c>
      <c r="K637" s="125">
        <v>672</v>
      </c>
      <c r="L637" s="126">
        <v>672</v>
      </c>
      <c r="M637" s="129" t="s">
        <v>1090</v>
      </c>
      <c r="N637" s="131">
        <v>1461505.8544165399</v>
      </c>
      <c r="O637" s="131">
        <v>577565.21739130397</v>
      </c>
      <c r="P637" s="124">
        <v>2039000</v>
      </c>
      <c r="Q637" s="132">
        <f t="shared" si="63"/>
        <v>750834.7826086951</v>
      </c>
      <c r="R637" s="132">
        <f t="shared" si="65"/>
        <v>2212340.6370252352</v>
      </c>
      <c r="S637" s="133">
        <f t="shared" si="64"/>
        <v>2212300</v>
      </c>
      <c r="T637" s="133">
        <f t="shared" si="66"/>
        <v>88493.625481009411</v>
      </c>
      <c r="U637" s="133">
        <f t="shared" si="67"/>
        <v>2300834.2625062447</v>
      </c>
      <c r="V637" s="133">
        <f t="shared" si="68"/>
        <v>2300800</v>
      </c>
      <c r="W637" s="133">
        <f t="shared" si="69"/>
        <v>2300800</v>
      </c>
      <c r="X637" s="133"/>
      <c r="Y637" s="134" t="s">
        <v>10</v>
      </c>
      <c r="Z637" s="122" t="s">
        <v>2222</v>
      </c>
      <c r="AA637" s="122" t="s">
        <v>2217</v>
      </c>
      <c r="AB637" s="122" t="s">
        <v>2218</v>
      </c>
      <c r="AC637" s="123">
        <v>43294</v>
      </c>
    </row>
    <row r="638" spans="1:29" x14ac:dyDescent="0.35">
      <c r="A638" s="124">
        <v>630</v>
      </c>
      <c r="B638" s="125" t="s">
        <v>1094</v>
      </c>
      <c r="C638" s="126" t="s">
        <v>4753</v>
      </c>
      <c r="D638" s="127" t="s">
        <v>2874</v>
      </c>
      <c r="E638" s="128" t="s">
        <v>2881</v>
      </c>
      <c r="F638" s="129" t="s">
        <v>1095</v>
      </c>
      <c r="G638" s="129" t="s">
        <v>1095</v>
      </c>
      <c r="H638" s="130" t="s">
        <v>1095</v>
      </c>
      <c r="I638" s="125" t="s">
        <v>2215</v>
      </c>
      <c r="J638" s="125" t="s">
        <v>9</v>
      </c>
      <c r="K638" s="125">
        <v>672</v>
      </c>
      <c r="L638" s="126">
        <v>672</v>
      </c>
      <c r="M638" s="129" t="s">
        <v>1090</v>
      </c>
      <c r="N638" s="131">
        <v>1461505.8544165399</v>
      </c>
      <c r="O638" s="131">
        <v>577565.21739130397</v>
      </c>
      <c r="P638" s="124">
        <v>2039000</v>
      </c>
      <c r="Q638" s="132">
        <f t="shared" si="63"/>
        <v>750834.7826086951</v>
      </c>
      <c r="R638" s="132">
        <f t="shared" si="65"/>
        <v>2212340.6370252352</v>
      </c>
      <c r="S638" s="133">
        <f t="shared" si="64"/>
        <v>2212300</v>
      </c>
      <c r="T638" s="133">
        <f t="shared" si="66"/>
        <v>88493.625481009411</v>
      </c>
      <c r="U638" s="133">
        <f t="shared" si="67"/>
        <v>2300834.2625062447</v>
      </c>
      <c r="V638" s="133">
        <f t="shared" si="68"/>
        <v>2300800</v>
      </c>
      <c r="W638" s="133">
        <f t="shared" si="69"/>
        <v>2300800</v>
      </c>
      <c r="X638" s="133"/>
      <c r="Y638" s="134" t="s">
        <v>10</v>
      </c>
      <c r="Z638" s="122" t="s">
        <v>2356</v>
      </c>
      <c r="AA638" s="122" t="s">
        <v>2217</v>
      </c>
      <c r="AB638" s="122" t="s">
        <v>2253</v>
      </c>
      <c r="AC638" s="123">
        <v>43294</v>
      </c>
    </row>
    <row r="639" spans="1:29" ht="33" x14ac:dyDescent="0.35">
      <c r="A639" s="124">
        <v>631</v>
      </c>
      <c r="B639" s="125" t="s">
        <v>1096</v>
      </c>
      <c r="C639" s="126" t="s">
        <v>4754</v>
      </c>
      <c r="D639" s="127" t="s">
        <v>2883</v>
      </c>
      <c r="E639" s="128" t="s">
        <v>2884</v>
      </c>
      <c r="F639" s="129" t="s">
        <v>1097</v>
      </c>
      <c r="G639" s="129" t="s">
        <v>1097</v>
      </c>
      <c r="H639" s="130" t="s">
        <v>1097</v>
      </c>
      <c r="I639" s="125" t="s">
        <v>2215</v>
      </c>
      <c r="J639" s="125" t="s">
        <v>14</v>
      </c>
      <c r="K639" s="125">
        <v>673</v>
      </c>
      <c r="L639" s="126">
        <v>673</v>
      </c>
      <c r="M639" s="129" t="s">
        <v>1097</v>
      </c>
      <c r="N639" s="131">
        <v>2268633.0398432999</v>
      </c>
      <c r="O639" s="131">
        <v>914086.95652173902</v>
      </c>
      <c r="P639" s="124">
        <v>3183000</v>
      </c>
      <c r="Q639" s="132">
        <f t="shared" si="63"/>
        <v>1188313.0434782607</v>
      </c>
      <c r="R639" s="132">
        <f t="shared" si="65"/>
        <v>3456946.0833215606</v>
      </c>
      <c r="S639" s="133">
        <f t="shared" si="64"/>
        <v>3456900</v>
      </c>
      <c r="T639" s="133">
        <f t="shared" si="66"/>
        <v>138277.84333286242</v>
      </c>
      <c r="U639" s="133">
        <f t="shared" si="67"/>
        <v>3595223.9266544231</v>
      </c>
      <c r="V639" s="133">
        <f t="shared" si="68"/>
        <v>3595200</v>
      </c>
      <c r="W639" s="133">
        <f t="shared" si="69"/>
        <v>3595200</v>
      </c>
      <c r="X639" s="133"/>
      <c r="Y639" s="134" t="s">
        <v>10</v>
      </c>
      <c r="Z639" s="122" t="s">
        <v>2272</v>
      </c>
      <c r="AA639" s="122" t="s">
        <v>2217</v>
      </c>
      <c r="AB639" s="122" t="s">
        <v>2273</v>
      </c>
      <c r="AC639" s="123">
        <v>43294</v>
      </c>
    </row>
    <row r="640" spans="1:29" ht="33" x14ac:dyDescent="0.35">
      <c r="A640" s="124">
        <v>632</v>
      </c>
      <c r="B640" s="125" t="s">
        <v>1098</v>
      </c>
      <c r="C640" s="126" t="s">
        <v>4755</v>
      </c>
      <c r="D640" s="127" t="s">
        <v>2883</v>
      </c>
      <c r="E640" s="128" t="s">
        <v>2886</v>
      </c>
      <c r="F640" s="129" t="s">
        <v>1099</v>
      </c>
      <c r="G640" s="129" t="s">
        <v>1099</v>
      </c>
      <c r="H640" s="130" t="s">
        <v>1099</v>
      </c>
      <c r="I640" s="125" t="s">
        <v>2215</v>
      </c>
      <c r="J640" s="125" t="s">
        <v>14</v>
      </c>
      <c r="K640" s="125">
        <v>673</v>
      </c>
      <c r="L640" s="126">
        <v>673</v>
      </c>
      <c r="M640" s="129" t="s">
        <v>1097</v>
      </c>
      <c r="N640" s="131">
        <v>2268633.0398432999</v>
      </c>
      <c r="O640" s="131">
        <v>914086.95652173902</v>
      </c>
      <c r="P640" s="124">
        <v>3183000</v>
      </c>
      <c r="Q640" s="132">
        <f t="shared" si="63"/>
        <v>1188313.0434782607</v>
      </c>
      <c r="R640" s="132">
        <f t="shared" si="65"/>
        <v>3456946.0833215606</v>
      </c>
      <c r="S640" s="133">
        <f t="shared" si="64"/>
        <v>3456900</v>
      </c>
      <c r="T640" s="133">
        <f t="shared" si="66"/>
        <v>138277.84333286242</v>
      </c>
      <c r="U640" s="133">
        <f t="shared" si="67"/>
        <v>3595223.9266544231</v>
      </c>
      <c r="V640" s="133">
        <f t="shared" si="68"/>
        <v>3595200</v>
      </c>
      <c r="W640" s="133">
        <f t="shared" si="69"/>
        <v>3595200</v>
      </c>
      <c r="X640" s="133"/>
      <c r="Y640" s="134" t="s">
        <v>10</v>
      </c>
      <c r="Z640" s="122" t="s">
        <v>2272</v>
      </c>
      <c r="AA640" s="122" t="s">
        <v>2217</v>
      </c>
      <c r="AB640" s="122" t="s">
        <v>2273</v>
      </c>
      <c r="AC640" s="123">
        <v>43294</v>
      </c>
    </row>
    <row r="641" spans="1:29" ht="33" x14ac:dyDescent="0.35">
      <c r="A641" s="124">
        <v>633</v>
      </c>
      <c r="B641" s="125" t="s">
        <v>1100</v>
      </c>
      <c r="C641" s="126" t="s">
        <v>4756</v>
      </c>
      <c r="D641" s="127" t="s">
        <v>2883</v>
      </c>
      <c r="E641" s="128" t="s">
        <v>2888</v>
      </c>
      <c r="F641" s="129" t="s">
        <v>1097</v>
      </c>
      <c r="G641" s="129" t="s">
        <v>1097</v>
      </c>
      <c r="H641" s="130" t="s">
        <v>1097</v>
      </c>
      <c r="I641" s="125" t="s">
        <v>2215</v>
      </c>
      <c r="J641" s="125" t="s">
        <v>14</v>
      </c>
      <c r="K641" s="125">
        <v>673</v>
      </c>
      <c r="L641" s="126">
        <v>673</v>
      </c>
      <c r="M641" s="129" t="s">
        <v>1097</v>
      </c>
      <c r="N641" s="131">
        <v>2268633.0398432999</v>
      </c>
      <c r="O641" s="131">
        <v>914086.95652173902</v>
      </c>
      <c r="P641" s="124">
        <v>3183000</v>
      </c>
      <c r="Q641" s="132">
        <f t="shared" si="63"/>
        <v>1188313.0434782607</v>
      </c>
      <c r="R641" s="132">
        <f t="shared" si="65"/>
        <v>3456946.0833215606</v>
      </c>
      <c r="S641" s="133">
        <f t="shared" si="64"/>
        <v>3456900</v>
      </c>
      <c r="T641" s="133">
        <f t="shared" si="66"/>
        <v>138277.84333286242</v>
      </c>
      <c r="U641" s="133">
        <f t="shared" si="67"/>
        <v>3595223.9266544231</v>
      </c>
      <c r="V641" s="133">
        <f t="shared" si="68"/>
        <v>3595200</v>
      </c>
      <c r="W641" s="133">
        <f t="shared" si="69"/>
        <v>3595200</v>
      </c>
      <c r="X641" s="133"/>
      <c r="Y641" s="134" t="s">
        <v>10</v>
      </c>
      <c r="Z641" s="122" t="s">
        <v>2222</v>
      </c>
      <c r="AA641" s="122" t="s">
        <v>2217</v>
      </c>
      <c r="AB641" s="122" t="s">
        <v>2218</v>
      </c>
      <c r="AC641" s="123">
        <v>43294</v>
      </c>
    </row>
    <row r="642" spans="1:29" x14ac:dyDescent="0.35">
      <c r="A642" s="124">
        <v>634</v>
      </c>
      <c r="B642" s="125" t="s">
        <v>1101</v>
      </c>
      <c r="C642" s="126" t="s">
        <v>4757</v>
      </c>
      <c r="D642" s="127" t="s">
        <v>2890</v>
      </c>
      <c r="E642" s="128" t="s">
        <v>2891</v>
      </c>
      <c r="F642" s="129" t="s">
        <v>1102</v>
      </c>
      <c r="G642" s="129" t="s">
        <v>1102</v>
      </c>
      <c r="H642" s="130" t="s">
        <v>1102</v>
      </c>
      <c r="I642" s="125" t="s">
        <v>2215</v>
      </c>
      <c r="J642" s="125" t="s">
        <v>14</v>
      </c>
      <c r="K642" s="125">
        <v>676</v>
      </c>
      <c r="L642" s="126">
        <v>676</v>
      </c>
      <c r="M642" s="129" t="s">
        <v>2892</v>
      </c>
      <c r="N642" s="131">
        <v>2482187.4341914402</v>
      </c>
      <c r="O642" s="131">
        <v>914086.95652173902</v>
      </c>
      <c r="P642" s="124">
        <v>3396000</v>
      </c>
      <c r="Q642" s="132">
        <f t="shared" si="63"/>
        <v>1188313.0434782607</v>
      </c>
      <c r="R642" s="132">
        <f t="shared" si="65"/>
        <v>3670500.477669701</v>
      </c>
      <c r="S642" s="133">
        <f t="shared" si="64"/>
        <v>3670500</v>
      </c>
      <c r="T642" s="133">
        <f t="shared" si="66"/>
        <v>146820.01910678804</v>
      </c>
      <c r="U642" s="133">
        <f t="shared" si="67"/>
        <v>3817320.4967764891</v>
      </c>
      <c r="V642" s="133">
        <f t="shared" si="68"/>
        <v>3817300</v>
      </c>
      <c r="W642" s="133">
        <f t="shared" si="69"/>
        <v>3817300</v>
      </c>
      <c r="X642" s="133"/>
      <c r="Y642" s="134" t="s">
        <v>10</v>
      </c>
      <c r="Z642" s="122" t="s">
        <v>2222</v>
      </c>
      <c r="AA642" s="122" t="s">
        <v>2217</v>
      </c>
      <c r="AB642" s="122" t="s">
        <v>2218</v>
      </c>
      <c r="AC642" s="123">
        <v>43294</v>
      </c>
    </row>
    <row r="643" spans="1:29" ht="33" x14ac:dyDescent="0.35">
      <c r="A643" s="124">
        <v>635</v>
      </c>
      <c r="B643" s="125" t="s">
        <v>1103</v>
      </c>
      <c r="C643" s="126" t="s">
        <v>4758</v>
      </c>
      <c r="D643" s="127" t="s">
        <v>3086</v>
      </c>
      <c r="E643" s="128" t="s">
        <v>3087</v>
      </c>
      <c r="F643" s="129" t="s">
        <v>1104</v>
      </c>
      <c r="G643" s="129" t="s">
        <v>1104</v>
      </c>
      <c r="H643" s="130" t="s">
        <v>3088</v>
      </c>
      <c r="I643" s="125" t="s">
        <v>2215</v>
      </c>
      <c r="J643" s="125" t="s">
        <v>14</v>
      </c>
      <c r="K643" s="125">
        <v>677</v>
      </c>
      <c r="L643" s="126">
        <v>677</v>
      </c>
      <c r="M643" s="129" t="s">
        <v>3089</v>
      </c>
      <c r="N643" s="131">
        <v>3631398.0139028998</v>
      </c>
      <c r="O643" s="131">
        <v>914086.95652173902</v>
      </c>
      <c r="P643" s="124">
        <v>4545000</v>
      </c>
      <c r="Q643" s="132">
        <f t="shared" si="63"/>
        <v>1188313.0434782607</v>
      </c>
      <c r="R643" s="132">
        <f t="shared" si="65"/>
        <v>4819711.0573811606</v>
      </c>
      <c r="S643" s="133">
        <f t="shared" si="64"/>
        <v>4819700</v>
      </c>
      <c r="T643" s="133">
        <f t="shared" si="66"/>
        <v>192788.44229524644</v>
      </c>
      <c r="U643" s="133">
        <f t="shared" si="67"/>
        <v>5012499.4996764073</v>
      </c>
      <c r="V643" s="133">
        <f t="shared" si="68"/>
        <v>5012400</v>
      </c>
      <c r="W643" s="133">
        <f t="shared" si="69"/>
        <v>5012400</v>
      </c>
      <c r="X643" s="133"/>
      <c r="Y643" s="134" t="s">
        <v>1105</v>
      </c>
      <c r="Z643" s="122" t="s">
        <v>2222</v>
      </c>
      <c r="AA643" s="122" t="s">
        <v>2217</v>
      </c>
      <c r="AB643" s="122" t="s">
        <v>2218</v>
      </c>
      <c r="AC643" s="123">
        <v>43294</v>
      </c>
    </row>
    <row r="644" spans="1:29" ht="33" x14ac:dyDescent="0.35">
      <c r="A644" s="124">
        <v>636</v>
      </c>
      <c r="B644" s="125" t="s">
        <v>1106</v>
      </c>
      <c r="C644" s="126" t="s">
        <v>4759</v>
      </c>
      <c r="D644" s="127" t="s">
        <v>3086</v>
      </c>
      <c r="E644" s="128" t="s">
        <v>3091</v>
      </c>
      <c r="F644" s="129" t="s">
        <v>1107</v>
      </c>
      <c r="G644" s="129" t="s">
        <v>1107</v>
      </c>
      <c r="H644" s="130" t="s">
        <v>3092</v>
      </c>
      <c r="I644" s="125" t="s">
        <v>2215</v>
      </c>
      <c r="J644" s="125" t="s">
        <v>14</v>
      </c>
      <c r="K644" s="125">
        <v>677</v>
      </c>
      <c r="L644" s="126">
        <v>677</v>
      </c>
      <c r="M644" s="129" t="s">
        <v>3089</v>
      </c>
      <c r="N644" s="131">
        <v>3631398.0139028998</v>
      </c>
      <c r="O644" s="131">
        <v>914086.95652173902</v>
      </c>
      <c r="P644" s="124">
        <v>4545000</v>
      </c>
      <c r="Q644" s="132">
        <f t="shared" si="63"/>
        <v>1188313.0434782607</v>
      </c>
      <c r="R644" s="132">
        <f t="shared" si="65"/>
        <v>4819711.0573811606</v>
      </c>
      <c r="S644" s="133">
        <f t="shared" si="64"/>
        <v>4819700</v>
      </c>
      <c r="T644" s="133">
        <f t="shared" si="66"/>
        <v>192788.44229524644</v>
      </c>
      <c r="U644" s="133">
        <f t="shared" si="67"/>
        <v>5012499.4996764073</v>
      </c>
      <c r="V644" s="133">
        <f t="shared" si="68"/>
        <v>5012400</v>
      </c>
      <c r="W644" s="133">
        <f t="shared" si="69"/>
        <v>5012400</v>
      </c>
      <c r="X644" s="133"/>
      <c r="Y644" s="134" t="s">
        <v>1105</v>
      </c>
      <c r="Z644" s="122" t="s">
        <v>2222</v>
      </c>
      <c r="AA644" s="122" t="s">
        <v>2217</v>
      </c>
      <c r="AB644" s="122" t="s">
        <v>2218</v>
      </c>
      <c r="AC644" s="123">
        <v>43294</v>
      </c>
    </row>
    <row r="645" spans="1:29" ht="33" x14ac:dyDescent="0.35">
      <c r="A645" s="124">
        <v>637</v>
      </c>
      <c r="B645" s="125" t="s">
        <v>1108</v>
      </c>
      <c r="C645" s="126" t="s">
        <v>4760</v>
      </c>
      <c r="D645" s="127" t="s">
        <v>3279</v>
      </c>
      <c r="E645" s="128" t="s">
        <v>3280</v>
      </c>
      <c r="F645" s="129" t="s">
        <v>1109</v>
      </c>
      <c r="G645" s="129" t="s">
        <v>1109</v>
      </c>
      <c r="H645" s="130" t="s">
        <v>1109</v>
      </c>
      <c r="I645" s="125" t="s">
        <v>2215</v>
      </c>
      <c r="J645" s="125" t="s">
        <v>9</v>
      </c>
      <c r="K645" s="125">
        <v>678</v>
      </c>
      <c r="L645" s="126">
        <v>678</v>
      </c>
      <c r="M645" s="129" t="s">
        <v>1109</v>
      </c>
      <c r="N645" s="131">
        <v>2031574.0524821901</v>
      </c>
      <c r="O645" s="131">
        <v>577565.21739130397</v>
      </c>
      <c r="P645" s="124">
        <v>2609000</v>
      </c>
      <c r="Q645" s="132">
        <f t="shared" si="63"/>
        <v>750834.7826086951</v>
      </c>
      <c r="R645" s="132">
        <f t="shared" si="65"/>
        <v>2782408.8350908849</v>
      </c>
      <c r="S645" s="133">
        <f t="shared" si="64"/>
        <v>2782400</v>
      </c>
      <c r="T645" s="133">
        <f t="shared" si="66"/>
        <v>111296.3534036354</v>
      </c>
      <c r="U645" s="133">
        <f t="shared" si="67"/>
        <v>2893705.1884945203</v>
      </c>
      <c r="V645" s="133">
        <f t="shared" si="68"/>
        <v>2893700</v>
      </c>
      <c r="W645" s="133">
        <f t="shared" si="69"/>
        <v>2893700</v>
      </c>
      <c r="X645" s="133"/>
      <c r="Y645" s="134" t="s">
        <v>10</v>
      </c>
      <c r="Z645" s="122" t="s">
        <v>2222</v>
      </c>
      <c r="AA645" s="122" t="s">
        <v>2217</v>
      </c>
      <c r="AB645" s="122" t="s">
        <v>2218</v>
      </c>
      <c r="AC645" s="123">
        <v>43294</v>
      </c>
    </row>
    <row r="646" spans="1:29" ht="33" x14ac:dyDescent="0.35">
      <c r="A646" s="124">
        <v>638</v>
      </c>
      <c r="B646" s="125" t="s">
        <v>1110</v>
      </c>
      <c r="C646" s="126" t="s">
        <v>4761</v>
      </c>
      <c r="D646" s="127" t="s">
        <v>3298</v>
      </c>
      <c r="E646" s="128" t="s">
        <v>3299</v>
      </c>
      <c r="F646" s="129" t="s">
        <v>1111</v>
      </c>
      <c r="G646" s="129" t="s">
        <v>1111</v>
      </c>
      <c r="H646" s="130" t="s">
        <v>1111</v>
      </c>
      <c r="I646" s="125" t="s">
        <v>2281</v>
      </c>
      <c r="J646" s="125" t="s">
        <v>9</v>
      </c>
      <c r="K646" s="125">
        <v>679</v>
      </c>
      <c r="L646" s="126">
        <v>679</v>
      </c>
      <c r="M646" s="129" t="s">
        <v>3300</v>
      </c>
      <c r="N646" s="131">
        <v>1787982.2496361299</v>
      </c>
      <c r="O646" s="131">
        <v>577565.21739130397</v>
      </c>
      <c r="P646" s="124">
        <v>2366000</v>
      </c>
      <c r="Q646" s="132">
        <f t="shared" si="63"/>
        <v>750834.7826086951</v>
      </c>
      <c r="R646" s="132">
        <f t="shared" si="65"/>
        <v>2538817.0322448248</v>
      </c>
      <c r="S646" s="133">
        <f t="shared" si="64"/>
        <v>2538800</v>
      </c>
      <c r="T646" s="133">
        <f t="shared" si="66"/>
        <v>101552.68128979299</v>
      </c>
      <c r="U646" s="133">
        <f t="shared" si="67"/>
        <v>2640369.7135346178</v>
      </c>
      <c r="V646" s="133">
        <f t="shared" si="68"/>
        <v>2640300</v>
      </c>
      <c r="W646" s="133">
        <f t="shared" si="69"/>
        <v>2640300</v>
      </c>
      <c r="X646" s="133"/>
      <c r="Y646" s="134" t="s">
        <v>10</v>
      </c>
      <c r="Z646" s="122" t="s">
        <v>2272</v>
      </c>
      <c r="AA646" s="122" t="s">
        <v>2217</v>
      </c>
      <c r="AB646" s="122" t="s">
        <v>2273</v>
      </c>
      <c r="AC646" s="123">
        <v>43294</v>
      </c>
    </row>
    <row r="647" spans="1:29" ht="33" x14ac:dyDescent="0.35">
      <c r="A647" s="124">
        <v>639</v>
      </c>
      <c r="B647" s="125" t="s">
        <v>1112</v>
      </c>
      <c r="C647" s="126" t="s">
        <v>4762</v>
      </c>
      <c r="D647" s="127" t="s">
        <v>3298</v>
      </c>
      <c r="E647" s="128" t="s">
        <v>3302</v>
      </c>
      <c r="F647" s="129" t="s">
        <v>1113</v>
      </c>
      <c r="G647" s="129" t="s">
        <v>1113</v>
      </c>
      <c r="H647" s="130" t="s">
        <v>1113</v>
      </c>
      <c r="I647" s="125" t="s">
        <v>2234</v>
      </c>
      <c r="J647" s="125" t="s">
        <v>9</v>
      </c>
      <c r="K647" s="125">
        <v>679</v>
      </c>
      <c r="L647" s="126">
        <v>679</v>
      </c>
      <c r="M647" s="129" t="s">
        <v>3300</v>
      </c>
      <c r="N647" s="131">
        <v>1787982.2496361299</v>
      </c>
      <c r="O647" s="131">
        <v>577565.21739130397</v>
      </c>
      <c r="P647" s="124">
        <v>2366000</v>
      </c>
      <c r="Q647" s="132">
        <f t="shared" si="63"/>
        <v>750834.7826086951</v>
      </c>
      <c r="R647" s="132">
        <f t="shared" si="65"/>
        <v>2538817.0322448248</v>
      </c>
      <c r="S647" s="133">
        <f t="shared" si="64"/>
        <v>2538800</v>
      </c>
      <c r="T647" s="133">
        <f t="shared" si="66"/>
        <v>101552.68128979299</v>
      </c>
      <c r="U647" s="133">
        <f t="shared" si="67"/>
        <v>2640369.7135346178</v>
      </c>
      <c r="V647" s="133">
        <f t="shared" si="68"/>
        <v>2640300</v>
      </c>
      <c r="W647" s="133">
        <f t="shared" si="69"/>
        <v>2640300</v>
      </c>
      <c r="X647" s="133"/>
      <c r="Y647" s="134" t="s">
        <v>10</v>
      </c>
      <c r="Z647" s="122" t="s">
        <v>2272</v>
      </c>
      <c r="AA647" s="122" t="s">
        <v>2217</v>
      </c>
      <c r="AB647" s="122" t="s">
        <v>2273</v>
      </c>
      <c r="AC647" s="123">
        <v>43294</v>
      </c>
    </row>
    <row r="648" spans="1:29" ht="49.5" x14ac:dyDescent="0.35">
      <c r="A648" s="124">
        <v>640</v>
      </c>
      <c r="B648" s="125" t="s">
        <v>1114</v>
      </c>
      <c r="C648" s="126" t="s">
        <v>4763</v>
      </c>
      <c r="D648" s="127" t="s">
        <v>3298</v>
      </c>
      <c r="E648" s="128" t="s">
        <v>3304</v>
      </c>
      <c r="F648" s="129" t="s">
        <v>1115</v>
      </c>
      <c r="G648" s="129" t="s">
        <v>1115</v>
      </c>
      <c r="H648" s="130" t="s">
        <v>1115</v>
      </c>
      <c r="I648" s="125" t="s">
        <v>2215</v>
      </c>
      <c r="J648" s="125" t="s">
        <v>14</v>
      </c>
      <c r="K648" s="125">
        <v>679</v>
      </c>
      <c r="L648" s="126">
        <v>679</v>
      </c>
      <c r="M648" s="129" t="s">
        <v>3300</v>
      </c>
      <c r="N648" s="131">
        <v>1787982.2496361299</v>
      </c>
      <c r="O648" s="131">
        <v>577565.21739130397</v>
      </c>
      <c r="P648" s="124">
        <v>2366000</v>
      </c>
      <c r="Q648" s="132">
        <f t="shared" si="63"/>
        <v>750834.7826086951</v>
      </c>
      <c r="R648" s="132">
        <f t="shared" si="65"/>
        <v>2538817.0322448248</v>
      </c>
      <c r="S648" s="133">
        <f t="shared" si="64"/>
        <v>2538800</v>
      </c>
      <c r="T648" s="133">
        <f t="shared" si="66"/>
        <v>101552.68128979299</v>
      </c>
      <c r="U648" s="133">
        <f t="shared" si="67"/>
        <v>2640369.7135346178</v>
      </c>
      <c r="V648" s="133">
        <f t="shared" si="68"/>
        <v>2640300</v>
      </c>
      <c r="W648" s="133">
        <f t="shared" si="69"/>
        <v>2640300</v>
      </c>
      <c r="X648" s="133"/>
      <c r="Y648" s="134" t="s">
        <v>10</v>
      </c>
      <c r="Z648" s="122" t="s">
        <v>2272</v>
      </c>
      <c r="AA648" s="122" t="s">
        <v>2217</v>
      </c>
      <c r="AB648" s="122" t="s">
        <v>2273</v>
      </c>
      <c r="AC648" s="123">
        <v>43294</v>
      </c>
    </row>
    <row r="649" spans="1:29" ht="33" x14ac:dyDescent="0.35">
      <c r="A649" s="124">
        <v>641</v>
      </c>
      <c r="B649" s="125" t="s">
        <v>1116</v>
      </c>
      <c r="C649" s="126" t="s">
        <v>4764</v>
      </c>
      <c r="D649" s="127" t="s">
        <v>3298</v>
      </c>
      <c r="E649" s="128" t="s">
        <v>3306</v>
      </c>
      <c r="F649" s="129" t="s">
        <v>1111</v>
      </c>
      <c r="G649" s="129" t="s">
        <v>1111</v>
      </c>
      <c r="H649" s="130" t="s">
        <v>1111</v>
      </c>
      <c r="I649" s="125" t="s">
        <v>2215</v>
      </c>
      <c r="J649" s="125" t="s">
        <v>9</v>
      </c>
      <c r="K649" s="125">
        <v>679</v>
      </c>
      <c r="L649" s="126">
        <v>679</v>
      </c>
      <c r="M649" s="129" t="s">
        <v>3300</v>
      </c>
      <c r="N649" s="131">
        <v>1787982.2496361299</v>
      </c>
      <c r="O649" s="131">
        <v>577565.21739130397</v>
      </c>
      <c r="P649" s="124">
        <v>2366000</v>
      </c>
      <c r="Q649" s="132">
        <f t="shared" ref="Q649:Q712" si="70">+O649/1800000*2340000</f>
        <v>750834.7826086951</v>
      </c>
      <c r="R649" s="132">
        <f t="shared" si="65"/>
        <v>2538817.0322448248</v>
      </c>
      <c r="S649" s="133">
        <f t="shared" ref="S649:S712" si="71">ROUNDDOWN(R649,-2)</f>
        <v>2538800</v>
      </c>
      <c r="T649" s="133">
        <f t="shared" si="66"/>
        <v>101552.68128979299</v>
      </c>
      <c r="U649" s="133">
        <f t="shared" si="67"/>
        <v>2640369.7135346178</v>
      </c>
      <c r="V649" s="133">
        <f t="shared" si="68"/>
        <v>2640300</v>
      </c>
      <c r="W649" s="133">
        <f t="shared" si="69"/>
        <v>2640300</v>
      </c>
      <c r="X649" s="133"/>
      <c r="Y649" s="134" t="s">
        <v>10</v>
      </c>
      <c r="Z649" s="122" t="s">
        <v>2222</v>
      </c>
      <c r="AA649" s="122" t="s">
        <v>2217</v>
      </c>
      <c r="AB649" s="122" t="s">
        <v>2218</v>
      </c>
      <c r="AC649" s="123">
        <v>43294</v>
      </c>
    </row>
    <row r="650" spans="1:29" ht="49.5" x14ac:dyDescent="0.35">
      <c r="A650" s="124">
        <v>642</v>
      </c>
      <c r="B650" s="125" t="s">
        <v>1117</v>
      </c>
      <c r="C650" s="126" t="s">
        <v>4765</v>
      </c>
      <c r="D650" s="127" t="s">
        <v>3386</v>
      </c>
      <c r="E650" s="128" t="s">
        <v>3387</v>
      </c>
      <c r="F650" s="129" t="s">
        <v>1118</v>
      </c>
      <c r="G650" s="129" t="s">
        <v>1118</v>
      </c>
      <c r="H650" s="130" t="s">
        <v>3388</v>
      </c>
      <c r="I650" s="125" t="s">
        <v>2234</v>
      </c>
      <c r="J650" s="125" t="s">
        <v>14</v>
      </c>
      <c r="K650" s="125">
        <v>680</v>
      </c>
      <c r="L650" s="126">
        <v>680</v>
      </c>
      <c r="M650" s="129" t="s">
        <v>3388</v>
      </c>
      <c r="N650" s="131">
        <v>2199790.1738888202</v>
      </c>
      <c r="O650" s="131">
        <v>777913.04347826098</v>
      </c>
      <c r="P650" s="124">
        <v>2978000</v>
      </c>
      <c r="Q650" s="132">
        <f t="shared" si="70"/>
        <v>1011286.9565217393</v>
      </c>
      <c r="R650" s="132">
        <f t="shared" ref="R650:R713" si="72">+N650+Q650</f>
        <v>3211077.1304105595</v>
      </c>
      <c r="S650" s="133">
        <f t="shared" si="71"/>
        <v>3211000</v>
      </c>
      <c r="T650" s="133">
        <f t="shared" ref="T650:T713" si="73">R650*4%</f>
        <v>128443.08521642238</v>
      </c>
      <c r="U650" s="133">
        <f t="shared" ref="U650:U713" si="74">R650+T650</f>
        <v>3339520.215626982</v>
      </c>
      <c r="V650" s="133">
        <f t="shared" ref="V650:V713" si="75">ROUNDDOWN(R650+T650,-2)</f>
        <v>3339500</v>
      </c>
      <c r="W650" s="133">
        <f t="shared" ref="W650:W713" si="76">ROUNDDOWN(V650,-2)</f>
        <v>3339500</v>
      </c>
      <c r="X650" s="133"/>
      <c r="Y650" s="134" t="s">
        <v>10</v>
      </c>
      <c r="Z650" s="122" t="s">
        <v>2222</v>
      </c>
      <c r="AA650" s="122" t="s">
        <v>2217</v>
      </c>
      <c r="AB650" s="122" t="s">
        <v>2218</v>
      </c>
      <c r="AC650" s="123">
        <v>43294</v>
      </c>
    </row>
    <row r="651" spans="1:29" x14ac:dyDescent="0.35">
      <c r="A651" s="124">
        <v>643</v>
      </c>
      <c r="B651" s="125" t="s">
        <v>1119</v>
      </c>
      <c r="C651" s="126" t="s">
        <v>4766</v>
      </c>
      <c r="D651" s="127" t="s">
        <v>3390</v>
      </c>
      <c r="E651" s="128" t="s">
        <v>3391</v>
      </c>
      <c r="F651" s="129" t="s">
        <v>1120</v>
      </c>
      <c r="G651" s="129" t="s">
        <v>1120</v>
      </c>
      <c r="H651" s="130" t="s">
        <v>1120</v>
      </c>
      <c r="I651" s="125" t="s">
        <v>2234</v>
      </c>
      <c r="J651" s="125" t="s">
        <v>9</v>
      </c>
      <c r="K651" s="125">
        <v>681</v>
      </c>
      <c r="L651" s="126">
        <v>681</v>
      </c>
      <c r="M651" s="129" t="s">
        <v>1120</v>
      </c>
      <c r="N651" s="131">
        <v>1022832</v>
      </c>
      <c r="O651" s="131">
        <v>577565.21739130397</v>
      </c>
      <c r="P651" s="124">
        <v>1600000</v>
      </c>
      <c r="Q651" s="132">
        <f t="shared" si="70"/>
        <v>750834.7826086951</v>
      </c>
      <c r="R651" s="132">
        <f t="shared" si="72"/>
        <v>1773666.7826086951</v>
      </c>
      <c r="S651" s="133">
        <f t="shared" si="71"/>
        <v>1773600</v>
      </c>
      <c r="T651" s="133">
        <f t="shared" si="73"/>
        <v>70946.671304347808</v>
      </c>
      <c r="U651" s="133">
        <f t="shared" si="74"/>
        <v>1844613.4539130428</v>
      </c>
      <c r="V651" s="133">
        <f t="shared" si="75"/>
        <v>1844600</v>
      </c>
      <c r="W651" s="133">
        <f t="shared" si="76"/>
        <v>1844600</v>
      </c>
      <c r="X651" s="133"/>
      <c r="Y651" s="134" t="s">
        <v>10</v>
      </c>
      <c r="Z651" s="122" t="s">
        <v>2222</v>
      </c>
      <c r="AA651" s="122" t="s">
        <v>2217</v>
      </c>
      <c r="AB651" s="122" t="s">
        <v>2218</v>
      </c>
      <c r="AC651" s="123">
        <v>43294</v>
      </c>
    </row>
    <row r="652" spans="1:29" x14ac:dyDescent="0.35">
      <c r="A652" s="124">
        <v>644</v>
      </c>
      <c r="B652" s="125" t="s">
        <v>1121</v>
      </c>
      <c r="C652" s="126" t="s">
        <v>4767</v>
      </c>
      <c r="D652" s="127" t="s">
        <v>3393</v>
      </c>
      <c r="E652" s="128" t="s">
        <v>3394</v>
      </c>
      <c r="F652" s="129" t="s">
        <v>1122</v>
      </c>
      <c r="G652" s="129" t="s">
        <v>1122</v>
      </c>
      <c r="H652" s="130" t="s">
        <v>1122</v>
      </c>
      <c r="I652" s="125" t="s">
        <v>2215</v>
      </c>
      <c r="J652" s="125" t="s">
        <v>14</v>
      </c>
      <c r="K652" s="125">
        <v>682</v>
      </c>
      <c r="L652" s="126">
        <v>682</v>
      </c>
      <c r="M652" s="129" t="s">
        <v>3395</v>
      </c>
      <c r="N652" s="131">
        <v>1444780</v>
      </c>
      <c r="O652" s="131">
        <v>912521.73913043505</v>
      </c>
      <c r="P652" s="124">
        <v>2357000</v>
      </c>
      <c r="Q652" s="132">
        <f t="shared" si="70"/>
        <v>1186278.2608695654</v>
      </c>
      <c r="R652" s="132">
        <f t="shared" si="72"/>
        <v>2631058.2608695654</v>
      </c>
      <c r="S652" s="133">
        <f t="shared" si="71"/>
        <v>2631000</v>
      </c>
      <c r="T652" s="133">
        <f t="shared" si="73"/>
        <v>105242.33043478262</v>
      </c>
      <c r="U652" s="133">
        <f t="shared" si="74"/>
        <v>2736300.5913043479</v>
      </c>
      <c r="V652" s="133">
        <f t="shared" si="75"/>
        <v>2736300</v>
      </c>
      <c r="W652" s="133">
        <f t="shared" si="76"/>
        <v>2736300</v>
      </c>
      <c r="X652" s="133"/>
      <c r="Y652" s="134" t="s">
        <v>10</v>
      </c>
      <c r="Z652" s="122" t="s">
        <v>2222</v>
      </c>
      <c r="AA652" s="122" t="s">
        <v>2217</v>
      </c>
      <c r="AB652" s="122" t="s">
        <v>2218</v>
      </c>
      <c r="AC652" s="123">
        <v>43294</v>
      </c>
    </row>
    <row r="653" spans="1:29" ht="66" x14ac:dyDescent="0.35">
      <c r="A653" s="124">
        <v>645</v>
      </c>
      <c r="B653" s="125" t="s">
        <v>1123</v>
      </c>
      <c r="C653" s="126" t="s">
        <v>4768</v>
      </c>
      <c r="D653" s="127" t="s">
        <v>3397</v>
      </c>
      <c r="E653" s="128" t="s">
        <v>3398</v>
      </c>
      <c r="F653" s="129" t="s">
        <v>1124</v>
      </c>
      <c r="G653" s="129" t="s">
        <v>1124</v>
      </c>
      <c r="H653" s="130" t="s">
        <v>1124</v>
      </c>
      <c r="I653" s="125" t="s">
        <v>2215</v>
      </c>
      <c r="J653" s="125" t="s">
        <v>64</v>
      </c>
      <c r="K653" s="125">
        <v>683</v>
      </c>
      <c r="L653" s="126">
        <v>683</v>
      </c>
      <c r="M653" s="129" t="s">
        <v>3399</v>
      </c>
      <c r="N653" s="131">
        <v>3649280.8466403498</v>
      </c>
      <c r="O653" s="131">
        <v>1245913.04347826</v>
      </c>
      <c r="P653" s="124">
        <v>4895000</v>
      </c>
      <c r="Q653" s="132">
        <f t="shared" si="70"/>
        <v>1619686.9565217379</v>
      </c>
      <c r="R653" s="132">
        <f t="shared" si="72"/>
        <v>5268967.8031620877</v>
      </c>
      <c r="S653" s="133">
        <f t="shared" si="71"/>
        <v>5268900</v>
      </c>
      <c r="T653" s="133">
        <f t="shared" si="73"/>
        <v>210758.7121264835</v>
      </c>
      <c r="U653" s="133">
        <f t="shared" si="74"/>
        <v>5479726.5152885709</v>
      </c>
      <c r="V653" s="133">
        <f t="shared" si="75"/>
        <v>5479700</v>
      </c>
      <c r="W653" s="133">
        <f t="shared" si="76"/>
        <v>5479700</v>
      </c>
      <c r="X653" s="133"/>
      <c r="Y653" s="134" t="s">
        <v>10</v>
      </c>
      <c r="Z653" s="122" t="s">
        <v>2222</v>
      </c>
      <c r="AA653" s="122" t="s">
        <v>2217</v>
      </c>
      <c r="AB653" s="122" t="s">
        <v>2218</v>
      </c>
      <c r="AC653" s="123">
        <v>43294</v>
      </c>
    </row>
    <row r="654" spans="1:29" ht="33" x14ac:dyDescent="0.35">
      <c r="A654" s="124">
        <v>646</v>
      </c>
      <c r="B654" s="125" t="s">
        <v>1125</v>
      </c>
      <c r="C654" s="126" t="s">
        <v>4769</v>
      </c>
      <c r="D654" s="127" t="s">
        <v>3401</v>
      </c>
      <c r="E654" s="128" t="s">
        <v>3402</v>
      </c>
      <c r="F654" s="129" t="s">
        <v>1126</v>
      </c>
      <c r="G654" s="129" t="s">
        <v>1126</v>
      </c>
      <c r="H654" s="130" t="s">
        <v>1126</v>
      </c>
      <c r="I654" s="125" t="s">
        <v>2215</v>
      </c>
      <c r="J654" s="125" t="s">
        <v>14</v>
      </c>
      <c r="K654" s="125">
        <v>684</v>
      </c>
      <c r="L654" s="126">
        <v>684</v>
      </c>
      <c r="M654" s="129" t="s">
        <v>3403</v>
      </c>
      <c r="N654" s="131">
        <v>2181818.0634037498</v>
      </c>
      <c r="O654" s="131">
        <v>777913.04347826098</v>
      </c>
      <c r="P654" s="124">
        <v>2960000</v>
      </c>
      <c r="Q654" s="132">
        <f t="shared" si="70"/>
        <v>1011286.9565217393</v>
      </c>
      <c r="R654" s="132">
        <f t="shared" si="72"/>
        <v>3193105.0199254891</v>
      </c>
      <c r="S654" s="133">
        <f t="shared" si="71"/>
        <v>3193100</v>
      </c>
      <c r="T654" s="133">
        <f t="shared" si="73"/>
        <v>127724.20079701957</v>
      </c>
      <c r="U654" s="133">
        <f t="shared" si="74"/>
        <v>3320829.2207225086</v>
      </c>
      <c r="V654" s="133">
        <f t="shared" si="75"/>
        <v>3320800</v>
      </c>
      <c r="W654" s="133">
        <f t="shared" si="76"/>
        <v>3320800</v>
      </c>
      <c r="X654" s="133"/>
      <c r="Y654" s="134" t="s">
        <v>10</v>
      </c>
      <c r="Z654" s="122" t="s">
        <v>2222</v>
      </c>
      <c r="AA654" s="122" t="s">
        <v>2217</v>
      </c>
      <c r="AB654" s="122" t="s">
        <v>2218</v>
      </c>
      <c r="AC654" s="123">
        <v>43294</v>
      </c>
    </row>
    <row r="655" spans="1:29" ht="49.5" x14ac:dyDescent="0.35">
      <c r="A655" s="124">
        <v>647</v>
      </c>
      <c r="B655" s="125" t="s">
        <v>1127</v>
      </c>
      <c r="C655" s="126" t="s">
        <v>4770</v>
      </c>
      <c r="D655" s="127" t="s">
        <v>3405</v>
      </c>
      <c r="E655" s="128" t="s">
        <v>3406</v>
      </c>
      <c r="F655" s="129" t="s">
        <v>1128</v>
      </c>
      <c r="G655" s="129" t="s">
        <v>1128</v>
      </c>
      <c r="H655" s="130" t="s">
        <v>1128</v>
      </c>
      <c r="I655" s="125" t="s">
        <v>2215</v>
      </c>
      <c r="J655" s="125" t="s">
        <v>14</v>
      </c>
      <c r="K655" s="125">
        <v>685</v>
      </c>
      <c r="L655" s="126">
        <v>685</v>
      </c>
      <c r="M655" s="129" t="s">
        <v>3407</v>
      </c>
      <c r="N655" s="131">
        <v>2390599.4977426799</v>
      </c>
      <c r="O655" s="131">
        <v>914086.95652173902</v>
      </c>
      <c r="P655" s="124">
        <v>3305000</v>
      </c>
      <c r="Q655" s="132">
        <f t="shared" si="70"/>
        <v>1188313.0434782607</v>
      </c>
      <c r="R655" s="132">
        <f t="shared" si="72"/>
        <v>3578912.5412209406</v>
      </c>
      <c r="S655" s="133">
        <f t="shared" si="71"/>
        <v>3578900</v>
      </c>
      <c r="T655" s="133">
        <f t="shared" si="73"/>
        <v>143156.50164883764</v>
      </c>
      <c r="U655" s="133">
        <f t="shared" si="74"/>
        <v>3722069.0428697783</v>
      </c>
      <c r="V655" s="133">
        <f t="shared" si="75"/>
        <v>3722000</v>
      </c>
      <c r="W655" s="133">
        <f t="shared" si="76"/>
        <v>3722000</v>
      </c>
      <c r="X655" s="133"/>
      <c r="Y655" s="134" t="s">
        <v>10</v>
      </c>
      <c r="Z655" s="122" t="s">
        <v>2222</v>
      </c>
      <c r="AA655" s="122" t="s">
        <v>2217</v>
      </c>
      <c r="AB655" s="122" t="s">
        <v>2218</v>
      </c>
      <c r="AC655" s="123">
        <v>43294</v>
      </c>
    </row>
    <row r="656" spans="1:29" ht="49.5" x14ac:dyDescent="0.35">
      <c r="A656" s="124">
        <v>648</v>
      </c>
      <c r="B656" s="125" t="s">
        <v>1129</v>
      </c>
      <c r="C656" s="126" t="s">
        <v>4771</v>
      </c>
      <c r="D656" s="127" t="s">
        <v>3405</v>
      </c>
      <c r="E656" s="128" t="s">
        <v>3409</v>
      </c>
      <c r="F656" s="129" t="s">
        <v>1130</v>
      </c>
      <c r="G656" s="129" t="s">
        <v>1130</v>
      </c>
      <c r="H656" s="130" t="s">
        <v>1130</v>
      </c>
      <c r="I656" s="125" t="s">
        <v>2215</v>
      </c>
      <c r="J656" s="125" t="s">
        <v>14</v>
      </c>
      <c r="K656" s="125">
        <v>685</v>
      </c>
      <c r="L656" s="126">
        <v>685</v>
      </c>
      <c r="M656" s="129" t="s">
        <v>3407</v>
      </c>
      <c r="N656" s="131">
        <v>2390599.4977426799</v>
      </c>
      <c r="O656" s="131">
        <v>914086.95652173902</v>
      </c>
      <c r="P656" s="124">
        <v>3305000</v>
      </c>
      <c r="Q656" s="132">
        <f t="shared" si="70"/>
        <v>1188313.0434782607</v>
      </c>
      <c r="R656" s="132">
        <f t="shared" si="72"/>
        <v>3578912.5412209406</v>
      </c>
      <c r="S656" s="133">
        <f t="shared" si="71"/>
        <v>3578900</v>
      </c>
      <c r="T656" s="133">
        <f t="shared" si="73"/>
        <v>143156.50164883764</v>
      </c>
      <c r="U656" s="133">
        <f t="shared" si="74"/>
        <v>3722069.0428697783</v>
      </c>
      <c r="V656" s="133">
        <f t="shared" si="75"/>
        <v>3722000</v>
      </c>
      <c r="W656" s="133">
        <f t="shared" si="76"/>
        <v>3722000</v>
      </c>
      <c r="X656" s="133"/>
      <c r="Y656" s="134" t="s">
        <v>10</v>
      </c>
      <c r="Z656" s="122" t="s">
        <v>2222</v>
      </c>
      <c r="AA656" s="122" t="s">
        <v>2217</v>
      </c>
      <c r="AB656" s="122" t="s">
        <v>2218</v>
      </c>
      <c r="AC656" s="123">
        <v>43294</v>
      </c>
    </row>
    <row r="657" spans="1:29" ht="33" x14ac:dyDescent="0.35">
      <c r="A657" s="124">
        <v>649</v>
      </c>
      <c r="B657" s="125" t="s">
        <v>1131</v>
      </c>
      <c r="C657" s="126" t="s">
        <v>4772</v>
      </c>
      <c r="D657" s="127" t="s">
        <v>3411</v>
      </c>
      <c r="E657" s="128" t="s">
        <v>3412</v>
      </c>
      <c r="F657" s="129" t="s">
        <v>1132</v>
      </c>
      <c r="G657" s="129" t="s">
        <v>1132</v>
      </c>
      <c r="H657" s="130" t="s">
        <v>1132</v>
      </c>
      <c r="I657" s="125" t="s">
        <v>2281</v>
      </c>
      <c r="J657" s="125" t="s">
        <v>64</v>
      </c>
      <c r="K657" s="125">
        <v>686</v>
      </c>
      <c r="L657" s="126">
        <v>686</v>
      </c>
      <c r="M657" s="129" t="s">
        <v>1132</v>
      </c>
      <c r="N657" s="131">
        <v>5280742.5852859803</v>
      </c>
      <c r="O657" s="131">
        <v>1494782.60869565</v>
      </c>
      <c r="P657" s="124">
        <v>6776000</v>
      </c>
      <c r="Q657" s="132">
        <f t="shared" si="70"/>
        <v>1943217.3913043449</v>
      </c>
      <c r="R657" s="132">
        <f t="shared" si="72"/>
        <v>7223959.9765903251</v>
      </c>
      <c r="S657" s="133">
        <f t="shared" si="71"/>
        <v>7223900</v>
      </c>
      <c r="T657" s="133">
        <f t="shared" si="73"/>
        <v>288958.39906361303</v>
      </c>
      <c r="U657" s="133">
        <f t="shared" si="74"/>
        <v>7512918.3756539384</v>
      </c>
      <c r="V657" s="133">
        <f t="shared" si="75"/>
        <v>7512900</v>
      </c>
      <c r="W657" s="133">
        <f t="shared" si="76"/>
        <v>7512900</v>
      </c>
      <c r="X657" s="133"/>
      <c r="Y657" s="134" t="s">
        <v>10</v>
      </c>
      <c r="Z657" s="122" t="s">
        <v>2222</v>
      </c>
      <c r="AA657" s="122" t="s">
        <v>2217</v>
      </c>
      <c r="AB657" s="122" t="s">
        <v>2218</v>
      </c>
      <c r="AC657" s="123">
        <v>43294</v>
      </c>
    </row>
    <row r="658" spans="1:29" x14ac:dyDescent="0.35">
      <c r="A658" s="124">
        <v>650</v>
      </c>
      <c r="B658" s="125" t="s">
        <v>1133</v>
      </c>
      <c r="C658" s="126" t="s">
        <v>4773</v>
      </c>
      <c r="D658" s="127" t="s">
        <v>3414</v>
      </c>
      <c r="E658" s="128" t="s">
        <v>3415</v>
      </c>
      <c r="F658" s="129" t="s">
        <v>1134</v>
      </c>
      <c r="G658" s="129" t="s">
        <v>1134</v>
      </c>
      <c r="H658" s="130" t="s">
        <v>1134</v>
      </c>
      <c r="I658" s="125" t="s">
        <v>2215</v>
      </c>
      <c r="J658" s="125" t="s">
        <v>9</v>
      </c>
      <c r="K658" s="125">
        <v>687</v>
      </c>
      <c r="L658" s="126">
        <v>687</v>
      </c>
      <c r="M658" s="129" t="s">
        <v>3416</v>
      </c>
      <c r="N658" s="131">
        <v>1744220.2633948701</v>
      </c>
      <c r="O658" s="131">
        <v>577565.21739130397</v>
      </c>
      <c r="P658" s="124">
        <v>2322000</v>
      </c>
      <c r="Q658" s="132">
        <f t="shared" si="70"/>
        <v>750834.7826086951</v>
      </c>
      <c r="R658" s="132">
        <f t="shared" si="72"/>
        <v>2495055.0460035652</v>
      </c>
      <c r="S658" s="133">
        <f t="shared" si="71"/>
        <v>2495000</v>
      </c>
      <c r="T658" s="133">
        <f t="shared" si="73"/>
        <v>99802.201840142603</v>
      </c>
      <c r="U658" s="133">
        <f t="shared" si="74"/>
        <v>2594857.2478437079</v>
      </c>
      <c r="V658" s="133">
        <f t="shared" si="75"/>
        <v>2594800</v>
      </c>
      <c r="W658" s="133">
        <f t="shared" si="76"/>
        <v>2594800</v>
      </c>
      <c r="X658" s="133"/>
      <c r="Y658" s="134" t="s">
        <v>10</v>
      </c>
      <c r="Z658" s="122" t="s">
        <v>2222</v>
      </c>
      <c r="AA658" s="122" t="s">
        <v>2217</v>
      </c>
      <c r="AB658" s="122" t="s">
        <v>2218</v>
      </c>
      <c r="AC658" s="123">
        <v>43294</v>
      </c>
    </row>
    <row r="659" spans="1:29" x14ac:dyDescent="0.35">
      <c r="A659" s="124">
        <v>651</v>
      </c>
      <c r="B659" s="125" t="s">
        <v>1135</v>
      </c>
      <c r="C659" s="126" t="s">
        <v>4774</v>
      </c>
      <c r="D659" s="127" t="s">
        <v>3414</v>
      </c>
      <c r="E659" s="128" t="s">
        <v>3418</v>
      </c>
      <c r="F659" s="129" t="s">
        <v>1136</v>
      </c>
      <c r="G659" s="129" t="s">
        <v>1136</v>
      </c>
      <c r="H659" s="130" t="s">
        <v>1136</v>
      </c>
      <c r="I659" s="125" t="s">
        <v>2215</v>
      </c>
      <c r="J659" s="125" t="s">
        <v>9</v>
      </c>
      <c r="K659" s="125">
        <v>687</v>
      </c>
      <c r="L659" s="126">
        <v>687</v>
      </c>
      <c r="M659" s="129" t="s">
        <v>3416</v>
      </c>
      <c r="N659" s="131">
        <v>1744220.2633948701</v>
      </c>
      <c r="O659" s="131">
        <v>577565.21739130397</v>
      </c>
      <c r="P659" s="124">
        <v>2322000</v>
      </c>
      <c r="Q659" s="132">
        <f t="shared" si="70"/>
        <v>750834.7826086951</v>
      </c>
      <c r="R659" s="132">
        <f t="shared" si="72"/>
        <v>2495055.0460035652</v>
      </c>
      <c r="S659" s="133">
        <f t="shared" si="71"/>
        <v>2495000</v>
      </c>
      <c r="T659" s="133">
        <f t="shared" si="73"/>
        <v>99802.201840142603</v>
      </c>
      <c r="U659" s="133">
        <f t="shared" si="74"/>
        <v>2594857.2478437079</v>
      </c>
      <c r="V659" s="133">
        <f t="shared" si="75"/>
        <v>2594800</v>
      </c>
      <c r="W659" s="133">
        <f t="shared" si="76"/>
        <v>2594800</v>
      </c>
      <c r="X659" s="133"/>
      <c r="Y659" s="134" t="s">
        <v>10</v>
      </c>
      <c r="Z659" s="122" t="s">
        <v>2222</v>
      </c>
      <c r="AA659" s="122" t="s">
        <v>2217</v>
      </c>
      <c r="AB659" s="122" t="s">
        <v>2218</v>
      </c>
      <c r="AC659" s="123">
        <v>43294</v>
      </c>
    </row>
    <row r="660" spans="1:29" x14ac:dyDescent="0.35">
      <c r="A660" s="124">
        <v>652</v>
      </c>
      <c r="B660" s="125" t="s">
        <v>1137</v>
      </c>
      <c r="C660" s="126" t="s">
        <v>4775</v>
      </c>
      <c r="D660" s="127" t="s">
        <v>3430</v>
      </c>
      <c r="E660" s="128" t="s">
        <v>3431</v>
      </c>
      <c r="F660" s="129" t="s">
        <v>1138</v>
      </c>
      <c r="G660" s="129" t="s">
        <v>1138</v>
      </c>
      <c r="H660" s="130" t="s">
        <v>1138</v>
      </c>
      <c r="I660" s="125" t="s">
        <v>2215</v>
      </c>
      <c r="J660" s="125" t="s">
        <v>14</v>
      </c>
      <c r="K660" s="125">
        <v>688</v>
      </c>
      <c r="L660" s="126">
        <v>688</v>
      </c>
      <c r="M660" s="129" t="s">
        <v>3432</v>
      </c>
      <c r="N660" s="131">
        <v>2315781.8874868099</v>
      </c>
      <c r="O660" s="131">
        <v>914086.95652173902</v>
      </c>
      <c r="P660" s="124">
        <v>3230000</v>
      </c>
      <c r="Q660" s="132">
        <f t="shared" si="70"/>
        <v>1188313.0434782607</v>
      </c>
      <c r="R660" s="132">
        <f t="shared" si="72"/>
        <v>3504094.9309650706</v>
      </c>
      <c r="S660" s="133">
        <f t="shared" si="71"/>
        <v>3504000</v>
      </c>
      <c r="T660" s="133">
        <f t="shared" si="73"/>
        <v>140163.79723860283</v>
      </c>
      <c r="U660" s="133">
        <f t="shared" si="74"/>
        <v>3644258.7282036734</v>
      </c>
      <c r="V660" s="133">
        <f t="shared" si="75"/>
        <v>3644200</v>
      </c>
      <c r="W660" s="133">
        <f t="shared" si="76"/>
        <v>3644200</v>
      </c>
      <c r="X660" s="133"/>
      <c r="Y660" s="134" t="s">
        <v>10</v>
      </c>
      <c r="Z660" s="122" t="s">
        <v>2222</v>
      </c>
      <c r="AA660" s="122" t="s">
        <v>2217</v>
      </c>
      <c r="AB660" s="122" t="s">
        <v>2218</v>
      </c>
      <c r="AC660" s="123">
        <v>43294</v>
      </c>
    </row>
    <row r="661" spans="1:29" ht="33" x14ac:dyDescent="0.35">
      <c r="A661" s="124">
        <v>653</v>
      </c>
      <c r="B661" s="125" t="s">
        <v>1139</v>
      </c>
      <c r="C661" s="126" t="s">
        <v>4776</v>
      </c>
      <c r="D661" s="127" t="s">
        <v>3434</v>
      </c>
      <c r="E661" s="128" t="s">
        <v>3435</v>
      </c>
      <c r="F661" s="129" t="s">
        <v>1140</v>
      </c>
      <c r="G661" s="129" t="s">
        <v>1140</v>
      </c>
      <c r="H661" s="130" t="s">
        <v>1140</v>
      </c>
      <c r="I661" s="125" t="s">
        <v>2234</v>
      </c>
      <c r="J661" s="125" t="s">
        <v>9</v>
      </c>
      <c r="K661" s="125">
        <v>689</v>
      </c>
      <c r="L661" s="126">
        <v>689</v>
      </c>
      <c r="M661" s="129" t="s">
        <v>1140</v>
      </c>
      <c r="N661" s="131">
        <v>2120039.06217157</v>
      </c>
      <c r="O661" s="131">
        <v>579130.43478260899</v>
      </c>
      <c r="P661" s="124">
        <v>2699000</v>
      </c>
      <c r="Q661" s="132">
        <f t="shared" si="70"/>
        <v>752869.56521739159</v>
      </c>
      <c r="R661" s="132">
        <f t="shared" si="72"/>
        <v>2872908.6273889616</v>
      </c>
      <c r="S661" s="133">
        <f t="shared" si="71"/>
        <v>2872900</v>
      </c>
      <c r="T661" s="133">
        <f t="shared" si="73"/>
        <v>114916.34509555847</v>
      </c>
      <c r="U661" s="133">
        <f t="shared" si="74"/>
        <v>2987824.9724845202</v>
      </c>
      <c r="V661" s="133">
        <f t="shared" si="75"/>
        <v>2987800</v>
      </c>
      <c r="W661" s="133">
        <f t="shared" si="76"/>
        <v>2987800</v>
      </c>
      <c r="X661" s="133"/>
      <c r="Y661" s="134" t="s">
        <v>10</v>
      </c>
      <c r="Z661" s="122" t="s">
        <v>2222</v>
      </c>
      <c r="AA661" s="122" t="s">
        <v>2217</v>
      </c>
      <c r="AB661" s="122" t="s">
        <v>2218</v>
      </c>
      <c r="AC661" s="123">
        <v>43294</v>
      </c>
    </row>
    <row r="662" spans="1:29" ht="33" x14ac:dyDescent="0.35">
      <c r="A662" s="124">
        <v>654</v>
      </c>
      <c r="B662" s="125" t="s">
        <v>1141</v>
      </c>
      <c r="C662" s="126" t="s">
        <v>4777</v>
      </c>
      <c r="D662" s="127" t="s">
        <v>3437</v>
      </c>
      <c r="E662" s="128" t="s">
        <v>3438</v>
      </c>
      <c r="F662" s="129" t="s">
        <v>1142</v>
      </c>
      <c r="G662" s="129" t="s">
        <v>1142</v>
      </c>
      <c r="H662" s="130" t="s">
        <v>1142</v>
      </c>
      <c r="I662" s="125" t="s">
        <v>2215</v>
      </c>
      <c r="J662" s="125" t="s">
        <v>14</v>
      </c>
      <c r="K662" s="125">
        <v>691</v>
      </c>
      <c r="L662" s="126">
        <v>691</v>
      </c>
      <c r="M662" s="129" t="s">
        <v>3439</v>
      </c>
      <c r="N662" s="131">
        <v>2348161.8447894999</v>
      </c>
      <c r="O662" s="131">
        <v>914086.95652173902</v>
      </c>
      <c r="P662" s="124">
        <v>3262000</v>
      </c>
      <c r="Q662" s="132">
        <f t="shared" si="70"/>
        <v>1188313.0434782607</v>
      </c>
      <c r="R662" s="132">
        <f t="shared" si="72"/>
        <v>3536474.8882677606</v>
      </c>
      <c r="S662" s="133">
        <f t="shared" si="71"/>
        <v>3536400</v>
      </c>
      <c r="T662" s="133">
        <f t="shared" si="73"/>
        <v>141458.99553071044</v>
      </c>
      <c r="U662" s="133">
        <f t="shared" si="74"/>
        <v>3677933.8837984712</v>
      </c>
      <c r="V662" s="133">
        <f t="shared" si="75"/>
        <v>3677900</v>
      </c>
      <c r="W662" s="133">
        <f t="shared" si="76"/>
        <v>3677900</v>
      </c>
      <c r="X662" s="133"/>
      <c r="Y662" s="134" t="s">
        <v>10</v>
      </c>
      <c r="Z662" s="122" t="s">
        <v>2272</v>
      </c>
      <c r="AA662" s="122" t="s">
        <v>2217</v>
      </c>
      <c r="AB662" s="122" t="s">
        <v>2273</v>
      </c>
      <c r="AC662" s="123">
        <v>43294</v>
      </c>
    </row>
    <row r="663" spans="1:29" x14ac:dyDescent="0.35">
      <c r="A663" s="124">
        <v>655</v>
      </c>
      <c r="B663" s="125" t="s">
        <v>1143</v>
      </c>
      <c r="C663" s="126" t="s">
        <v>4778</v>
      </c>
      <c r="D663" s="127" t="s">
        <v>3437</v>
      </c>
      <c r="E663" s="128" t="s">
        <v>3441</v>
      </c>
      <c r="F663" s="129" t="s">
        <v>1144</v>
      </c>
      <c r="G663" s="129" t="s">
        <v>1144</v>
      </c>
      <c r="H663" s="130" t="s">
        <v>1144</v>
      </c>
      <c r="I663" s="125" t="s">
        <v>2215</v>
      </c>
      <c r="J663" s="125" t="s">
        <v>14</v>
      </c>
      <c r="K663" s="125">
        <v>691</v>
      </c>
      <c r="L663" s="126">
        <v>691</v>
      </c>
      <c r="M663" s="129" t="s">
        <v>3439</v>
      </c>
      <c r="N663" s="131">
        <v>2348161.8447894999</v>
      </c>
      <c r="O663" s="131">
        <v>914086.95652173902</v>
      </c>
      <c r="P663" s="124">
        <v>3262000</v>
      </c>
      <c r="Q663" s="132">
        <f t="shared" si="70"/>
        <v>1188313.0434782607</v>
      </c>
      <c r="R663" s="132">
        <f t="shared" si="72"/>
        <v>3536474.8882677606</v>
      </c>
      <c r="S663" s="133">
        <f t="shared" si="71"/>
        <v>3536400</v>
      </c>
      <c r="T663" s="133">
        <f t="shared" si="73"/>
        <v>141458.99553071044</v>
      </c>
      <c r="U663" s="133">
        <f t="shared" si="74"/>
        <v>3677933.8837984712</v>
      </c>
      <c r="V663" s="133">
        <f t="shared" si="75"/>
        <v>3677900</v>
      </c>
      <c r="W663" s="133">
        <f t="shared" si="76"/>
        <v>3677900</v>
      </c>
      <c r="X663" s="133"/>
      <c r="Y663" s="134" t="s">
        <v>10</v>
      </c>
      <c r="Z663" s="122" t="s">
        <v>2272</v>
      </c>
      <c r="AA663" s="122" t="s">
        <v>2217</v>
      </c>
      <c r="AB663" s="122" t="s">
        <v>2273</v>
      </c>
      <c r="AC663" s="123">
        <v>43294</v>
      </c>
    </row>
    <row r="664" spans="1:29" x14ac:dyDescent="0.35">
      <c r="A664" s="124">
        <v>656</v>
      </c>
      <c r="B664" s="125" t="s">
        <v>1145</v>
      </c>
      <c r="C664" s="126" t="s">
        <v>4779</v>
      </c>
      <c r="D664" s="127" t="s">
        <v>3437</v>
      </c>
      <c r="E664" s="128" t="s">
        <v>3443</v>
      </c>
      <c r="F664" s="129" t="s">
        <v>1144</v>
      </c>
      <c r="G664" s="129" t="s">
        <v>1144</v>
      </c>
      <c r="H664" s="130" t="s">
        <v>1144</v>
      </c>
      <c r="I664" s="125" t="s">
        <v>2215</v>
      </c>
      <c r="J664" s="125" t="s">
        <v>14</v>
      </c>
      <c r="K664" s="125">
        <v>691</v>
      </c>
      <c r="L664" s="126">
        <v>691</v>
      </c>
      <c r="M664" s="129" t="s">
        <v>3439</v>
      </c>
      <c r="N664" s="131">
        <v>2348161.8447894999</v>
      </c>
      <c r="O664" s="131">
        <v>914086.95652173902</v>
      </c>
      <c r="P664" s="124">
        <v>3262000</v>
      </c>
      <c r="Q664" s="132">
        <f t="shared" si="70"/>
        <v>1188313.0434782607</v>
      </c>
      <c r="R664" s="132">
        <f t="shared" si="72"/>
        <v>3536474.8882677606</v>
      </c>
      <c r="S664" s="133">
        <f t="shared" si="71"/>
        <v>3536400</v>
      </c>
      <c r="T664" s="133">
        <f t="shared" si="73"/>
        <v>141458.99553071044</v>
      </c>
      <c r="U664" s="133">
        <f t="shared" si="74"/>
        <v>3677933.8837984712</v>
      </c>
      <c r="V664" s="133">
        <f t="shared" si="75"/>
        <v>3677900</v>
      </c>
      <c r="W664" s="133">
        <f t="shared" si="76"/>
        <v>3677900</v>
      </c>
      <c r="X664" s="133"/>
      <c r="Y664" s="134" t="s">
        <v>10</v>
      </c>
      <c r="Z664" s="122" t="s">
        <v>2216</v>
      </c>
      <c r="AA664" s="122" t="s">
        <v>2217</v>
      </c>
      <c r="AB664" s="122" t="s">
        <v>2218</v>
      </c>
      <c r="AC664" s="123">
        <v>43294</v>
      </c>
    </row>
    <row r="665" spans="1:29" ht="33" x14ac:dyDescent="0.35">
      <c r="A665" s="124">
        <v>657</v>
      </c>
      <c r="B665" s="125" t="s">
        <v>1146</v>
      </c>
      <c r="C665" s="126" t="s">
        <v>4780</v>
      </c>
      <c r="D665" s="127" t="s">
        <v>3437</v>
      </c>
      <c r="E665" s="128" t="s">
        <v>3445</v>
      </c>
      <c r="F665" s="129" t="s">
        <v>1142</v>
      </c>
      <c r="G665" s="129" t="s">
        <v>1142</v>
      </c>
      <c r="H665" s="130" t="s">
        <v>1142</v>
      </c>
      <c r="I665" s="125" t="s">
        <v>2215</v>
      </c>
      <c r="J665" s="125" t="s">
        <v>14</v>
      </c>
      <c r="K665" s="125">
        <v>691</v>
      </c>
      <c r="L665" s="126">
        <v>691</v>
      </c>
      <c r="M665" s="129" t="s">
        <v>3439</v>
      </c>
      <c r="N665" s="131">
        <v>2348161.8447894999</v>
      </c>
      <c r="O665" s="131">
        <v>914086.95652173902</v>
      </c>
      <c r="P665" s="124">
        <v>3262000</v>
      </c>
      <c r="Q665" s="132">
        <f t="shared" si="70"/>
        <v>1188313.0434782607</v>
      </c>
      <c r="R665" s="132">
        <f t="shared" si="72"/>
        <v>3536474.8882677606</v>
      </c>
      <c r="S665" s="133">
        <f t="shared" si="71"/>
        <v>3536400</v>
      </c>
      <c r="T665" s="133">
        <f t="shared" si="73"/>
        <v>141458.99553071044</v>
      </c>
      <c r="U665" s="133">
        <f t="shared" si="74"/>
        <v>3677933.8837984712</v>
      </c>
      <c r="V665" s="133">
        <f t="shared" si="75"/>
        <v>3677900</v>
      </c>
      <c r="W665" s="133">
        <f t="shared" si="76"/>
        <v>3677900</v>
      </c>
      <c r="X665" s="133"/>
      <c r="Y665" s="134" t="s">
        <v>10</v>
      </c>
      <c r="Z665" s="122" t="s">
        <v>2222</v>
      </c>
      <c r="AA665" s="122" t="s">
        <v>2217</v>
      </c>
      <c r="AB665" s="122" t="s">
        <v>2218</v>
      </c>
      <c r="AC665" s="123">
        <v>43294</v>
      </c>
    </row>
    <row r="666" spans="1:29" ht="33" x14ac:dyDescent="0.35">
      <c r="A666" s="124">
        <v>658</v>
      </c>
      <c r="B666" s="125" t="s">
        <v>1147</v>
      </c>
      <c r="C666" s="126" t="s">
        <v>4781</v>
      </c>
      <c r="D666" s="127" t="s">
        <v>3437</v>
      </c>
      <c r="E666" s="128" t="s">
        <v>3447</v>
      </c>
      <c r="F666" s="129" t="s">
        <v>1148</v>
      </c>
      <c r="G666" s="129" t="s">
        <v>1148</v>
      </c>
      <c r="H666" s="130" t="s">
        <v>1148</v>
      </c>
      <c r="I666" s="125" t="s">
        <v>2215</v>
      </c>
      <c r="J666" s="125" t="s">
        <v>14</v>
      </c>
      <c r="K666" s="125">
        <v>691</v>
      </c>
      <c r="L666" s="126">
        <v>691</v>
      </c>
      <c r="M666" s="129" t="s">
        <v>3439</v>
      </c>
      <c r="N666" s="131">
        <v>2348161.8447894999</v>
      </c>
      <c r="O666" s="131">
        <v>914086.95652173902</v>
      </c>
      <c r="P666" s="124">
        <v>3262000</v>
      </c>
      <c r="Q666" s="132">
        <f t="shared" si="70"/>
        <v>1188313.0434782607</v>
      </c>
      <c r="R666" s="132">
        <f t="shared" si="72"/>
        <v>3536474.8882677606</v>
      </c>
      <c r="S666" s="133">
        <f t="shared" si="71"/>
        <v>3536400</v>
      </c>
      <c r="T666" s="133">
        <f t="shared" si="73"/>
        <v>141458.99553071044</v>
      </c>
      <c r="U666" s="133">
        <f t="shared" si="74"/>
        <v>3677933.8837984712</v>
      </c>
      <c r="V666" s="133">
        <f t="shared" si="75"/>
        <v>3677900</v>
      </c>
      <c r="W666" s="133">
        <f t="shared" si="76"/>
        <v>3677900</v>
      </c>
      <c r="X666" s="133"/>
      <c r="Y666" s="134" t="s">
        <v>10</v>
      </c>
      <c r="Z666" s="122" t="s">
        <v>2222</v>
      </c>
      <c r="AA666" s="122" t="s">
        <v>2217</v>
      </c>
      <c r="AB666" s="122" t="s">
        <v>2218</v>
      </c>
      <c r="AC666" s="123">
        <v>43294</v>
      </c>
    </row>
    <row r="667" spans="1:29" ht="33" x14ac:dyDescent="0.35">
      <c r="A667" s="124">
        <v>659</v>
      </c>
      <c r="B667" s="125" t="s">
        <v>1149</v>
      </c>
      <c r="C667" s="126" t="s">
        <v>4782</v>
      </c>
      <c r="D667" s="127" t="s">
        <v>3437</v>
      </c>
      <c r="E667" s="128" t="s">
        <v>3449</v>
      </c>
      <c r="F667" s="129" t="s">
        <v>1150</v>
      </c>
      <c r="G667" s="129" t="s">
        <v>1150</v>
      </c>
      <c r="H667" s="130" t="s">
        <v>1150</v>
      </c>
      <c r="I667" s="125" t="s">
        <v>2234</v>
      </c>
      <c r="J667" s="125" t="s">
        <v>14</v>
      </c>
      <c r="K667" s="125">
        <v>691</v>
      </c>
      <c r="L667" s="126">
        <v>691</v>
      </c>
      <c r="M667" s="129" t="s">
        <v>3439</v>
      </c>
      <c r="N667" s="131">
        <v>2348161.8447894999</v>
      </c>
      <c r="O667" s="131">
        <v>914086.95652173902</v>
      </c>
      <c r="P667" s="124">
        <v>3262000</v>
      </c>
      <c r="Q667" s="132">
        <f t="shared" si="70"/>
        <v>1188313.0434782607</v>
      </c>
      <c r="R667" s="132">
        <f t="shared" si="72"/>
        <v>3536474.8882677606</v>
      </c>
      <c r="S667" s="133">
        <f t="shared" si="71"/>
        <v>3536400</v>
      </c>
      <c r="T667" s="133">
        <f t="shared" si="73"/>
        <v>141458.99553071044</v>
      </c>
      <c r="U667" s="133">
        <f t="shared" si="74"/>
        <v>3677933.8837984712</v>
      </c>
      <c r="V667" s="133">
        <f t="shared" si="75"/>
        <v>3677900</v>
      </c>
      <c r="W667" s="133">
        <f t="shared" si="76"/>
        <v>3677900</v>
      </c>
      <c r="X667" s="133"/>
      <c r="Y667" s="134" t="s">
        <v>10</v>
      </c>
      <c r="Z667" s="122" t="s">
        <v>2222</v>
      </c>
      <c r="AA667" s="122" t="s">
        <v>2217</v>
      </c>
      <c r="AB667" s="122" t="s">
        <v>2218</v>
      </c>
      <c r="AC667" s="123">
        <v>43294</v>
      </c>
    </row>
    <row r="668" spans="1:29" ht="33" x14ac:dyDescent="0.35">
      <c r="A668" s="124">
        <v>660</v>
      </c>
      <c r="B668" s="125" t="s">
        <v>1151</v>
      </c>
      <c r="C668" s="126" t="s">
        <v>4783</v>
      </c>
      <c r="D668" s="127" t="s">
        <v>3451</v>
      </c>
      <c r="E668" s="128" t="s">
        <v>3452</v>
      </c>
      <c r="F668" s="129" t="s">
        <v>1152</v>
      </c>
      <c r="G668" s="129" t="s">
        <v>1152</v>
      </c>
      <c r="H668" s="130" t="s">
        <v>3453</v>
      </c>
      <c r="I668" s="125" t="s">
        <v>2215</v>
      </c>
      <c r="J668" s="125" t="s">
        <v>64</v>
      </c>
      <c r="K668" s="125">
        <v>692</v>
      </c>
      <c r="L668" s="126">
        <v>692</v>
      </c>
      <c r="M668" s="129" t="s">
        <v>1154</v>
      </c>
      <c r="N668" s="131">
        <v>3942847.8407451599</v>
      </c>
      <c r="O668" s="131">
        <v>1490086.95652174</v>
      </c>
      <c r="P668" s="124">
        <v>5433000</v>
      </c>
      <c r="Q668" s="132">
        <f t="shared" si="70"/>
        <v>1937113.0434782619</v>
      </c>
      <c r="R668" s="132">
        <f t="shared" si="72"/>
        <v>5879960.884223422</v>
      </c>
      <c r="S668" s="133">
        <f t="shared" si="71"/>
        <v>5879900</v>
      </c>
      <c r="T668" s="133">
        <f t="shared" si="73"/>
        <v>235198.43536893689</v>
      </c>
      <c r="U668" s="133">
        <f t="shared" si="74"/>
        <v>6115159.3195923585</v>
      </c>
      <c r="V668" s="133">
        <f t="shared" si="75"/>
        <v>6115100</v>
      </c>
      <c r="W668" s="133">
        <f t="shared" si="76"/>
        <v>6115100</v>
      </c>
      <c r="X668" s="133"/>
      <c r="Y668" s="134" t="s">
        <v>10</v>
      </c>
      <c r="Z668" s="122" t="s">
        <v>2216</v>
      </c>
      <c r="AA668" s="122" t="s">
        <v>2217</v>
      </c>
      <c r="AB668" s="122" t="s">
        <v>2218</v>
      </c>
      <c r="AC668" s="123">
        <v>43294</v>
      </c>
    </row>
    <row r="669" spans="1:29" ht="33" x14ac:dyDescent="0.35">
      <c r="A669" s="124">
        <v>661</v>
      </c>
      <c r="B669" s="125" t="s">
        <v>1153</v>
      </c>
      <c r="C669" s="126" t="s">
        <v>4784</v>
      </c>
      <c r="D669" s="127" t="s">
        <v>3451</v>
      </c>
      <c r="E669" s="128" t="s">
        <v>3455</v>
      </c>
      <c r="F669" s="129" t="s">
        <v>1154</v>
      </c>
      <c r="G669" s="129" t="s">
        <v>1154</v>
      </c>
      <c r="H669" s="130" t="s">
        <v>1154</v>
      </c>
      <c r="I669" s="125" t="s">
        <v>2281</v>
      </c>
      <c r="J669" s="125" t="s">
        <v>64</v>
      </c>
      <c r="K669" s="125">
        <v>692</v>
      </c>
      <c r="L669" s="126">
        <v>692</v>
      </c>
      <c r="M669" s="129" t="s">
        <v>1154</v>
      </c>
      <c r="N669" s="131">
        <v>3942847.8407451599</v>
      </c>
      <c r="O669" s="131">
        <v>1490086.95652174</v>
      </c>
      <c r="P669" s="124">
        <v>5433000</v>
      </c>
      <c r="Q669" s="132">
        <f t="shared" si="70"/>
        <v>1937113.0434782619</v>
      </c>
      <c r="R669" s="132">
        <f t="shared" si="72"/>
        <v>5879960.884223422</v>
      </c>
      <c r="S669" s="133">
        <f t="shared" si="71"/>
        <v>5879900</v>
      </c>
      <c r="T669" s="133">
        <f t="shared" si="73"/>
        <v>235198.43536893689</v>
      </c>
      <c r="U669" s="133">
        <f t="shared" si="74"/>
        <v>6115159.3195923585</v>
      </c>
      <c r="V669" s="133">
        <f t="shared" si="75"/>
        <v>6115100</v>
      </c>
      <c r="W669" s="133">
        <f t="shared" si="76"/>
        <v>6115100</v>
      </c>
      <c r="X669" s="133"/>
      <c r="Y669" s="134" t="s">
        <v>10</v>
      </c>
      <c r="Z669" s="122" t="s">
        <v>2222</v>
      </c>
      <c r="AA669" s="122" t="s">
        <v>2217</v>
      </c>
      <c r="AB669" s="122" t="s">
        <v>2218</v>
      </c>
      <c r="AC669" s="123">
        <v>43294</v>
      </c>
    </row>
    <row r="670" spans="1:29" ht="33" x14ac:dyDescent="0.35">
      <c r="A670" s="124">
        <v>662</v>
      </c>
      <c r="B670" s="125" t="s">
        <v>1155</v>
      </c>
      <c r="C670" s="126" t="s">
        <v>4785</v>
      </c>
      <c r="D670" s="127" t="s">
        <v>3457</v>
      </c>
      <c r="E670" s="128" t="s">
        <v>3458</v>
      </c>
      <c r="F670" s="129" t="s">
        <v>1156</v>
      </c>
      <c r="G670" s="129" t="s">
        <v>1156</v>
      </c>
      <c r="H670" s="130" t="s">
        <v>1156</v>
      </c>
      <c r="I670" s="125" t="s">
        <v>2234</v>
      </c>
      <c r="J670" s="125" t="s">
        <v>9</v>
      </c>
      <c r="K670" s="125">
        <v>693</v>
      </c>
      <c r="L670" s="126">
        <v>693</v>
      </c>
      <c r="M670" s="129" t="s">
        <v>1162</v>
      </c>
      <c r="N670" s="131">
        <v>1898861.5279751399</v>
      </c>
      <c r="O670" s="131">
        <v>579130.43478260899</v>
      </c>
      <c r="P670" s="124">
        <v>2478000</v>
      </c>
      <c r="Q670" s="132">
        <f t="shared" si="70"/>
        <v>752869.56521739159</v>
      </c>
      <c r="R670" s="132">
        <f t="shared" si="72"/>
        <v>2651731.0931925317</v>
      </c>
      <c r="S670" s="133">
        <f t="shared" si="71"/>
        <v>2651700</v>
      </c>
      <c r="T670" s="133">
        <f t="shared" si="73"/>
        <v>106069.24372770127</v>
      </c>
      <c r="U670" s="133">
        <f t="shared" si="74"/>
        <v>2757800.336920233</v>
      </c>
      <c r="V670" s="133">
        <f t="shared" si="75"/>
        <v>2757800</v>
      </c>
      <c r="W670" s="133">
        <f t="shared" si="76"/>
        <v>2757800</v>
      </c>
      <c r="X670" s="133"/>
      <c r="Y670" s="134" t="s">
        <v>10</v>
      </c>
      <c r="Z670" s="122" t="s">
        <v>2272</v>
      </c>
      <c r="AA670" s="122" t="s">
        <v>2217</v>
      </c>
      <c r="AB670" s="122" t="s">
        <v>2273</v>
      </c>
      <c r="AC670" s="123">
        <v>43294</v>
      </c>
    </row>
    <row r="671" spans="1:29" ht="33" x14ac:dyDescent="0.35">
      <c r="A671" s="124">
        <v>663</v>
      </c>
      <c r="B671" s="125" t="s">
        <v>1157</v>
      </c>
      <c r="C671" s="126" t="s">
        <v>4786</v>
      </c>
      <c r="D671" s="127" t="s">
        <v>3457</v>
      </c>
      <c r="E671" s="128" t="s">
        <v>3460</v>
      </c>
      <c r="F671" s="129" t="s">
        <v>1158</v>
      </c>
      <c r="G671" s="129" t="s">
        <v>1158</v>
      </c>
      <c r="H671" s="130" t="s">
        <v>1158</v>
      </c>
      <c r="I671" s="125" t="s">
        <v>2234</v>
      </c>
      <c r="J671" s="125" t="s">
        <v>9</v>
      </c>
      <c r="K671" s="125">
        <v>693</v>
      </c>
      <c r="L671" s="126">
        <v>693</v>
      </c>
      <c r="M671" s="129" t="s">
        <v>1162</v>
      </c>
      <c r="N671" s="131">
        <v>1898861.5279751399</v>
      </c>
      <c r="O671" s="131">
        <v>579130.43478260899</v>
      </c>
      <c r="P671" s="124">
        <v>2478000</v>
      </c>
      <c r="Q671" s="132">
        <f t="shared" si="70"/>
        <v>752869.56521739159</v>
      </c>
      <c r="R671" s="132">
        <f t="shared" si="72"/>
        <v>2651731.0931925317</v>
      </c>
      <c r="S671" s="133">
        <f t="shared" si="71"/>
        <v>2651700</v>
      </c>
      <c r="T671" s="133">
        <f t="shared" si="73"/>
        <v>106069.24372770127</v>
      </c>
      <c r="U671" s="133">
        <f t="shared" si="74"/>
        <v>2757800.336920233</v>
      </c>
      <c r="V671" s="133">
        <f t="shared" si="75"/>
        <v>2757800</v>
      </c>
      <c r="W671" s="133">
        <f t="shared" si="76"/>
        <v>2757800</v>
      </c>
      <c r="X671" s="133"/>
      <c r="Y671" s="134" t="s">
        <v>10</v>
      </c>
      <c r="Z671" s="122" t="s">
        <v>2272</v>
      </c>
      <c r="AA671" s="122" t="s">
        <v>2217</v>
      </c>
      <c r="AB671" s="122" t="s">
        <v>2273</v>
      </c>
      <c r="AC671" s="123">
        <v>43294</v>
      </c>
    </row>
    <row r="672" spans="1:29" ht="33" x14ac:dyDescent="0.35">
      <c r="A672" s="124">
        <v>664</v>
      </c>
      <c r="B672" s="125" t="s">
        <v>1159</v>
      </c>
      <c r="C672" s="126" t="s">
        <v>4787</v>
      </c>
      <c r="D672" s="127" t="s">
        <v>3457</v>
      </c>
      <c r="E672" s="128" t="s">
        <v>3462</v>
      </c>
      <c r="F672" s="129" t="s">
        <v>1160</v>
      </c>
      <c r="G672" s="129" t="s">
        <v>1160</v>
      </c>
      <c r="H672" s="130" t="s">
        <v>1160</v>
      </c>
      <c r="I672" s="125" t="s">
        <v>2234</v>
      </c>
      <c r="J672" s="125" t="s">
        <v>9</v>
      </c>
      <c r="K672" s="125">
        <v>693</v>
      </c>
      <c r="L672" s="126">
        <v>693</v>
      </c>
      <c r="M672" s="129" t="s">
        <v>1162</v>
      </c>
      <c r="N672" s="131">
        <v>1898861.5279751399</v>
      </c>
      <c r="O672" s="131">
        <v>579130.43478260899</v>
      </c>
      <c r="P672" s="124">
        <v>2478000</v>
      </c>
      <c r="Q672" s="132">
        <f t="shared" si="70"/>
        <v>752869.56521739159</v>
      </c>
      <c r="R672" s="132">
        <f t="shared" si="72"/>
        <v>2651731.0931925317</v>
      </c>
      <c r="S672" s="133">
        <f t="shared" si="71"/>
        <v>2651700</v>
      </c>
      <c r="T672" s="133">
        <f t="shared" si="73"/>
        <v>106069.24372770127</v>
      </c>
      <c r="U672" s="133">
        <f t="shared" si="74"/>
        <v>2757800.336920233</v>
      </c>
      <c r="V672" s="133">
        <f t="shared" si="75"/>
        <v>2757800</v>
      </c>
      <c r="W672" s="133">
        <f t="shared" si="76"/>
        <v>2757800</v>
      </c>
      <c r="X672" s="133"/>
      <c r="Y672" s="134" t="s">
        <v>10</v>
      </c>
      <c r="Z672" s="122" t="s">
        <v>2272</v>
      </c>
      <c r="AA672" s="122" t="s">
        <v>2217</v>
      </c>
      <c r="AB672" s="122" t="s">
        <v>2273</v>
      </c>
      <c r="AC672" s="123">
        <v>43294</v>
      </c>
    </row>
    <row r="673" spans="1:29" ht="33" x14ac:dyDescent="0.35">
      <c r="A673" s="124">
        <v>665</v>
      </c>
      <c r="B673" s="125" t="s">
        <v>1161</v>
      </c>
      <c r="C673" s="126" t="s">
        <v>4788</v>
      </c>
      <c r="D673" s="127" t="s">
        <v>3457</v>
      </c>
      <c r="E673" s="128" t="s">
        <v>3464</v>
      </c>
      <c r="F673" s="129" t="s">
        <v>1162</v>
      </c>
      <c r="G673" s="129" t="s">
        <v>1162</v>
      </c>
      <c r="H673" s="130" t="s">
        <v>1162</v>
      </c>
      <c r="I673" s="125" t="s">
        <v>2234</v>
      </c>
      <c r="J673" s="125" t="s">
        <v>9</v>
      </c>
      <c r="K673" s="125">
        <v>693</v>
      </c>
      <c r="L673" s="126">
        <v>693</v>
      </c>
      <c r="M673" s="129" t="s">
        <v>1162</v>
      </c>
      <c r="N673" s="131">
        <v>1898861.5279751399</v>
      </c>
      <c r="O673" s="131">
        <v>579130.43478260899</v>
      </c>
      <c r="P673" s="124">
        <v>2478000</v>
      </c>
      <c r="Q673" s="132">
        <f t="shared" si="70"/>
        <v>752869.56521739159</v>
      </c>
      <c r="R673" s="132">
        <f t="shared" si="72"/>
        <v>2651731.0931925317</v>
      </c>
      <c r="S673" s="133">
        <f t="shared" si="71"/>
        <v>2651700</v>
      </c>
      <c r="T673" s="133">
        <f t="shared" si="73"/>
        <v>106069.24372770127</v>
      </c>
      <c r="U673" s="133">
        <f t="shared" si="74"/>
        <v>2757800.336920233</v>
      </c>
      <c r="V673" s="133">
        <f t="shared" si="75"/>
        <v>2757800</v>
      </c>
      <c r="W673" s="133">
        <f t="shared" si="76"/>
        <v>2757800</v>
      </c>
      <c r="X673" s="133"/>
      <c r="Y673" s="134" t="s">
        <v>10</v>
      </c>
      <c r="Z673" s="122" t="s">
        <v>2272</v>
      </c>
      <c r="AA673" s="122" t="s">
        <v>2217</v>
      </c>
      <c r="AB673" s="122" t="s">
        <v>2273</v>
      </c>
      <c r="AC673" s="123">
        <v>43294</v>
      </c>
    </row>
    <row r="674" spans="1:29" ht="33" x14ac:dyDescent="0.35">
      <c r="A674" s="124">
        <v>666</v>
      </c>
      <c r="B674" s="125" t="s">
        <v>1163</v>
      </c>
      <c r="C674" s="126" t="s">
        <v>4789</v>
      </c>
      <c r="D674" s="127" t="s">
        <v>3457</v>
      </c>
      <c r="E674" s="128" t="s">
        <v>3466</v>
      </c>
      <c r="F674" s="129" t="s">
        <v>1158</v>
      </c>
      <c r="G674" s="129" t="s">
        <v>1158</v>
      </c>
      <c r="H674" s="130" t="s">
        <v>1158</v>
      </c>
      <c r="I674" s="125" t="s">
        <v>2215</v>
      </c>
      <c r="J674" s="125" t="s">
        <v>9</v>
      </c>
      <c r="K674" s="125">
        <v>693</v>
      </c>
      <c r="L674" s="126">
        <v>693</v>
      </c>
      <c r="M674" s="129" t="s">
        <v>1162</v>
      </c>
      <c r="N674" s="131">
        <v>1898861.5279751399</v>
      </c>
      <c r="O674" s="131">
        <v>579130.43478260899</v>
      </c>
      <c r="P674" s="124">
        <v>2478000</v>
      </c>
      <c r="Q674" s="132">
        <f t="shared" si="70"/>
        <v>752869.56521739159</v>
      </c>
      <c r="R674" s="132">
        <f t="shared" si="72"/>
        <v>2651731.0931925317</v>
      </c>
      <c r="S674" s="133">
        <f t="shared" si="71"/>
        <v>2651700</v>
      </c>
      <c r="T674" s="133">
        <f t="shared" si="73"/>
        <v>106069.24372770127</v>
      </c>
      <c r="U674" s="133">
        <f t="shared" si="74"/>
        <v>2757800.336920233</v>
      </c>
      <c r="V674" s="133">
        <f t="shared" si="75"/>
        <v>2757800</v>
      </c>
      <c r="W674" s="133">
        <f t="shared" si="76"/>
        <v>2757800</v>
      </c>
      <c r="X674" s="133"/>
      <c r="Y674" s="134" t="s">
        <v>10</v>
      </c>
      <c r="Z674" s="122" t="s">
        <v>2272</v>
      </c>
      <c r="AA674" s="122" t="s">
        <v>2217</v>
      </c>
      <c r="AB674" s="122" t="s">
        <v>2273</v>
      </c>
      <c r="AC674" s="123">
        <v>43294</v>
      </c>
    </row>
    <row r="675" spans="1:29" ht="33" x14ac:dyDescent="0.35">
      <c r="A675" s="124">
        <v>667</v>
      </c>
      <c r="B675" s="125" t="s">
        <v>1164</v>
      </c>
      <c r="C675" s="126" t="s">
        <v>4790</v>
      </c>
      <c r="D675" s="127" t="s">
        <v>3457</v>
      </c>
      <c r="E675" s="128" t="s">
        <v>3468</v>
      </c>
      <c r="F675" s="129" t="s">
        <v>1165</v>
      </c>
      <c r="G675" s="129" t="s">
        <v>1165</v>
      </c>
      <c r="H675" s="130" t="s">
        <v>1165</v>
      </c>
      <c r="I675" s="125" t="s">
        <v>2215</v>
      </c>
      <c r="J675" s="125" t="s">
        <v>14</v>
      </c>
      <c r="K675" s="125">
        <v>693</v>
      </c>
      <c r="L675" s="126">
        <v>693</v>
      </c>
      <c r="M675" s="129" t="s">
        <v>1162</v>
      </c>
      <c r="N675" s="131">
        <v>1898861.5279751399</v>
      </c>
      <c r="O675" s="131">
        <v>579130.43478260899</v>
      </c>
      <c r="P675" s="124">
        <v>2478000</v>
      </c>
      <c r="Q675" s="132">
        <f t="shared" si="70"/>
        <v>752869.56521739159</v>
      </c>
      <c r="R675" s="132">
        <f t="shared" si="72"/>
        <v>2651731.0931925317</v>
      </c>
      <c r="S675" s="133">
        <f t="shared" si="71"/>
        <v>2651700</v>
      </c>
      <c r="T675" s="133">
        <f t="shared" si="73"/>
        <v>106069.24372770127</v>
      </c>
      <c r="U675" s="133">
        <f t="shared" si="74"/>
        <v>2757800.336920233</v>
      </c>
      <c r="V675" s="133">
        <f t="shared" si="75"/>
        <v>2757800</v>
      </c>
      <c r="W675" s="133">
        <f t="shared" si="76"/>
        <v>2757800</v>
      </c>
      <c r="X675" s="133"/>
      <c r="Y675" s="134" t="s">
        <v>10</v>
      </c>
      <c r="Z675" s="122" t="s">
        <v>2216</v>
      </c>
      <c r="AA675" s="122" t="s">
        <v>2217</v>
      </c>
      <c r="AB675" s="122" t="s">
        <v>2218</v>
      </c>
      <c r="AC675" s="123">
        <v>43294</v>
      </c>
    </row>
    <row r="676" spans="1:29" ht="33" x14ac:dyDescent="0.35">
      <c r="A676" s="124">
        <v>668</v>
      </c>
      <c r="B676" s="125" t="s">
        <v>1166</v>
      </c>
      <c r="C676" s="126" t="s">
        <v>4791</v>
      </c>
      <c r="D676" s="127" t="s">
        <v>3457</v>
      </c>
      <c r="E676" s="128" t="s">
        <v>3470</v>
      </c>
      <c r="F676" s="129" t="s">
        <v>1156</v>
      </c>
      <c r="G676" s="129" t="s">
        <v>1156</v>
      </c>
      <c r="H676" s="130" t="s">
        <v>1156</v>
      </c>
      <c r="I676" s="125" t="s">
        <v>2234</v>
      </c>
      <c r="J676" s="125" t="s">
        <v>9</v>
      </c>
      <c r="K676" s="125">
        <v>693</v>
      </c>
      <c r="L676" s="126">
        <v>693</v>
      </c>
      <c r="M676" s="129" t="s">
        <v>1162</v>
      </c>
      <c r="N676" s="131">
        <v>1898861.5279751399</v>
      </c>
      <c r="O676" s="131">
        <v>579130.43478260899</v>
      </c>
      <c r="P676" s="124">
        <v>2478000</v>
      </c>
      <c r="Q676" s="132">
        <f t="shared" si="70"/>
        <v>752869.56521739159</v>
      </c>
      <c r="R676" s="132">
        <f t="shared" si="72"/>
        <v>2651731.0931925317</v>
      </c>
      <c r="S676" s="133">
        <f t="shared" si="71"/>
        <v>2651700</v>
      </c>
      <c r="T676" s="133">
        <f t="shared" si="73"/>
        <v>106069.24372770127</v>
      </c>
      <c r="U676" s="133">
        <f t="shared" si="74"/>
        <v>2757800.336920233</v>
      </c>
      <c r="V676" s="133">
        <f t="shared" si="75"/>
        <v>2757800</v>
      </c>
      <c r="W676" s="133">
        <f t="shared" si="76"/>
        <v>2757800</v>
      </c>
      <c r="X676" s="133"/>
      <c r="Y676" s="134" t="s">
        <v>10</v>
      </c>
      <c r="Z676" s="122" t="s">
        <v>2216</v>
      </c>
      <c r="AA676" s="122" t="s">
        <v>2217</v>
      </c>
      <c r="AB676" s="122" t="s">
        <v>2218</v>
      </c>
      <c r="AC676" s="123">
        <v>43294</v>
      </c>
    </row>
    <row r="677" spans="1:29" ht="33" x14ac:dyDescent="0.35">
      <c r="A677" s="124">
        <v>669</v>
      </c>
      <c r="B677" s="125" t="s">
        <v>1167</v>
      </c>
      <c r="C677" s="126" t="s">
        <v>4792</v>
      </c>
      <c r="D677" s="127" t="s">
        <v>3457</v>
      </c>
      <c r="E677" s="128" t="s">
        <v>3472</v>
      </c>
      <c r="F677" s="129" t="s">
        <v>1158</v>
      </c>
      <c r="G677" s="129" t="s">
        <v>1158</v>
      </c>
      <c r="H677" s="130" t="s">
        <v>1158</v>
      </c>
      <c r="I677" s="125" t="s">
        <v>2234</v>
      </c>
      <c r="J677" s="125" t="s">
        <v>9</v>
      </c>
      <c r="K677" s="125">
        <v>693</v>
      </c>
      <c r="L677" s="126">
        <v>693</v>
      </c>
      <c r="M677" s="129" t="s">
        <v>1162</v>
      </c>
      <c r="N677" s="131">
        <v>1898861.5279751399</v>
      </c>
      <c r="O677" s="131">
        <v>579130.43478260899</v>
      </c>
      <c r="P677" s="124">
        <v>2478000</v>
      </c>
      <c r="Q677" s="132">
        <f t="shared" si="70"/>
        <v>752869.56521739159</v>
      </c>
      <c r="R677" s="132">
        <f t="shared" si="72"/>
        <v>2651731.0931925317</v>
      </c>
      <c r="S677" s="133">
        <f t="shared" si="71"/>
        <v>2651700</v>
      </c>
      <c r="T677" s="133">
        <f t="shared" si="73"/>
        <v>106069.24372770127</v>
      </c>
      <c r="U677" s="133">
        <f t="shared" si="74"/>
        <v>2757800.336920233</v>
      </c>
      <c r="V677" s="133">
        <f t="shared" si="75"/>
        <v>2757800</v>
      </c>
      <c r="W677" s="133">
        <f t="shared" si="76"/>
        <v>2757800</v>
      </c>
      <c r="X677" s="133"/>
      <c r="Y677" s="134" t="s">
        <v>10</v>
      </c>
      <c r="Z677" s="122" t="s">
        <v>2216</v>
      </c>
      <c r="AA677" s="122" t="s">
        <v>2217</v>
      </c>
      <c r="AB677" s="122" t="s">
        <v>2218</v>
      </c>
      <c r="AC677" s="123">
        <v>43294</v>
      </c>
    </row>
    <row r="678" spans="1:29" ht="33" x14ac:dyDescent="0.35">
      <c r="A678" s="124">
        <v>670</v>
      </c>
      <c r="B678" s="125" t="s">
        <v>1168</v>
      </c>
      <c r="C678" s="126" t="s">
        <v>4793</v>
      </c>
      <c r="D678" s="127" t="s">
        <v>3457</v>
      </c>
      <c r="E678" s="128" t="s">
        <v>3474</v>
      </c>
      <c r="F678" s="129" t="s">
        <v>1160</v>
      </c>
      <c r="G678" s="129" t="s">
        <v>1160</v>
      </c>
      <c r="H678" s="130" t="s">
        <v>1160</v>
      </c>
      <c r="I678" s="125" t="s">
        <v>2234</v>
      </c>
      <c r="J678" s="125" t="s">
        <v>9</v>
      </c>
      <c r="K678" s="125">
        <v>693</v>
      </c>
      <c r="L678" s="126">
        <v>693</v>
      </c>
      <c r="M678" s="129" t="s">
        <v>1162</v>
      </c>
      <c r="N678" s="131">
        <v>1898861.5279751399</v>
      </c>
      <c r="O678" s="131">
        <v>579130.43478260899</v>
      </c>
      <c r="P678" s="124">
        <v>2478000</v>
      </c>
      <c r="Q678" s="132">
        <f t="shared" si="70"/>
        <v>752869.56521739159</v>
      </c>
      <c r="R678" s="132">
        <f t="shared" si="72"/>
        <v>2651731.0931925317</v>
      </c>
      <c r="S678" s="133">
        <f t="shared" si="71"/>
        <v>2651700</v>
      </c>
      <c r="T678" s="133">
        <f t="shared" si="73"/>
        <v>106069.24372770127</v>
      </c>
      <c r="U678" s="133">
        <f t="shared" si="74"/>
        <v>2757800.336920233</v>
      </c>
      <c r="V678" s="133">
        <f t="shared" si="75"/>
        <v>2757800</v>
      </c>
      <c r="W678" s="133">
        <f t="shared" si="76"/>
        <v>2757800</v>
      </c>
      <c r="X678" s="133"/>
      <c r="Y678" s="134" t="s">
        <v>10</v>
      </c>
      <c r="Z678" s="122" t="s">
        <v>2216</v>
      </c>
      <c r="AA678" s="122" t="s">
        <v>2217</v>
      </c>
      <c r="AB678" s="122" t="s">
        <v>2218</v>
      </c>
      <c r="AC678" s="123">
        <v>43294</v>
      </c>
    </row>
    <row r="679" spans="1:29" ht="33" x14ac:dyDescent="0.35">
      <c r="A679" s="124">
        <v>671</v>
      </c>
      <c r="B679" s="125" t="s">
        <v>1169</v>
      </c>
      <c r="C679" s="126" t="s">
        <v>4794</v>
      </c>
      <c r="D679" s="127" t="s">
        <v>3457</v>
      </c>
      <c r="E679" s="128" t="s">
        <v>3476</v>
      </c>
      <c r="F679" s="129" t="s">
        <v>1162</v>
      </c>
      <c r="G679" s="129" t="s">
        <v>1162</v>
      </c>
      <c r="H679" s="130" t="s">
        <v>1162</v>
      </c>
      <c r="I679" s="125" t="s">
        <v>2234</v>
      </c>
      <c r="J679" s="125" t="s">
        <v>9</v>
      </c>
      <c r="K679" s="125">
        <v>693</v>
      </c>
      <c r="L679" s="126">
        <v>693</v>
      </c>
      <c r="M679" s="129" t="s">
        <v>1162</v>
      </c>
      <c r="N679" s="131">
        <v>1898861.5279751399</v>
      </c>
      <c r="O679" s="131">
        <v>579130.43478260899</v>
      </c>
      <c r="P679" s="124">
        <v>2478000</v>
      </c>
      <c r="Q679" s="132">
        <f t="shared" si="70"/>
        <v>752869.56521739159</v>
      </c>
      <c r="R679" s="132">
        <f t="shared" si="72"/>
        <v>2651731.0931925317</v>
      </c>
      <c r="S679" s="133">
        <f t="shared" si="71"/>
        <v>2651700</v>
      </c>
      <c r="T679" s="133">
        <f t="shared" si="73"/>
        <v>106069.24372770127</v>
      </c>
      <c r="U679" s="133">
        <f t="shared" si="74"/>
        <v>2757800.336920233</v>
      </c>
      <c r="V679" s="133">
        <f t="shared" si="75"/>
        <v>2757800</v>
      </c>
      <c r="W679" s="133">
        <f t="shared" si="76"/>
        <v>2757800</v>
      </c>
      <c r="X679" s="133"/>
      <c r="Y679" s="134" t="s">
        <v>10</v>
      </c>
      <c r="Z679" s="122" t="s">
        <v>2216</v>
      </c>
      <c r="AA679" s="122" t="s">
        <v>2217</v>
      </c>
      <c r="AB679" s="122" t="s">
        <v>2218</v>
      </c>
      <c r="AC679" s="123">
        <v>43294</v>
      </c>
    </row>
    <row r="680" spans="1:29" ht="49.5" x14ac:dyDescent="0.35">
      <c r="A680" s="124">
        <v>672</v>
      </c>
      <c r="B680" s="125" t="s">
        <v>1170</v>
      </c>
      <c r="C680" s="126" t="s">
        <v>4795</v>
      </c>
      <c r="D680" s="127" t="s">
        <v>3457</v>
      </c>
      <c r="E680" s="128" t="s">
        <v>3478</v>
      </c>
      <c r="F680" s="129" t="s">
        <v>1171</v>
      </c>
      <c r="G680" s="129" t="s">
        <v>1171</v>
      </c>
      <c r="H680" s="130" t="s">
        <v>3479</v>
      </c>
      <c r="I680" s="125" t="s">
        <v>2215</v>
      </c>
      <c r="J680" s="125" t="s">
        <v>14</v>
      </c>
      <c r="K680" s="125">
        <v>693</v>
      </c>
      <c r="L680" s="126">
        <v>693</v>
      </c>
      <c r="M680" s="129" t="s">
        <v>1162</v>
      </c>
      <c r="N680" s="131">
        <v>1898861.5279751399</v>
      </c>
      <c r="O680" s="131">
        <v>579130.43478260899</v>
      </c>
      <c r="P680" s="124">
        <v>2478000</v>
      </c>
      <c r="Q680" s="132">
        <f t="shared" si="70"/>
        <v>752869.56521739159</v>
      </c>
      <c r="R680" s="132">
        <f t="shared" si="72"/>
        <v>2651731.0931925317</v>
      </c>
      <c r="S680" s="133">
        <f t="shared" si="71"/>
        <v>2651700</v>
      </c>
      <c r="T680" s="133">
        <f t="shared" si="73"/>
        <v>106069.24372770127</v>
      </c>
      <c r="U680" s="133">
        <f t="shared" si="74"/>
        <v>2757800.336920233</v>
      </c>
      <c r="V680" s="133">
        <f t="shared" si="75"/>
        <v>2757800</v>
      </c>
      <c r="W680" s="133">
        <f t="shared" si="76"/>
        <v>2757800</v>
      </c>
      <c r="X680" s="133"/>
      <c r="Y680" s="134" t="s">
        <v>10</v>
      </c>
      <c r="Z680" s="122" t="s">
        <v>2216</v>
      </c>
      <c r="AA680" s="122" t="s">
        <v>2217</v>
      </c>
      <c r="AB680" s="122" t="s">
        <v>2218</v>
      </c>
      <c r="AC680" s="123">
        <v>43294</v>
      </c>
    </row>
    <row r="681" spans="1:29" ht="33" x14ac:dyDescent="0.35">
      <c r="A681" s="124">
        <v>673</v>
      </c>
      <c r="B681" s="125" t="s">
        <v>1172</v>
      </c>
      <c r="C681" s="126" t="s">
        <v>4796</v>
      </c>
      <c r="D681" s="127" t="s">
        <v>3457</v>
      </c>
      <c r="E681" s="128" t="s">
        <v>3481</v>
      </c>
      <c r="F681" s="129" t="s">
        <v>1162</v>
      </c>
      <c r="G681" s="129" t="s">
        <v>1162</v>
      </c>
      <c r="H681" s="130" t="s">
        <v>1162</v>
      </c>
      <c r="I681" s="125" t="s">
        <v>2234</v>
      </c>
      <c r="J681" s="125" t="s">
        <v>9</v>
      </c>
      <c r="K681" s="125">
        <v>693</v>
      </c>
      <c r="L681" s="126">
        <v>693</v>
      </c>
      <c r="M681" s="129" t="s">
        <v>1162</v>
      </c>
      <c r="N681" s="131">
        <v>1898861.5279751399</v>
      </c>
      <c r="O681" s="131">
        <v>579130.43478260899</v>
      </c>
      <c r="P681" s="124">
        <v>2478000</v>
      </c>
      <c r="Q681" s="132">
        <f t="shared" si="70"/>
        <v>752869.56521739159</v>
      </c>
      <c r="R681" s="132">
        <f t="shared" si="72"/>
        <v>2651731.0931925317</v>
      </c>
      <c r="S681" s="133">
        <f t="shared" si="71"/>
        <v>2651700</v>
      </c>
      <c r="T681" s="133">
        <f t="shared" si="73"/>
        <v>106069.24372770127</v>
      </c>
      <c r="U681" s="133">
        <f t="shared" si="74"/>
        <v>2757800.336920233</v>
      </c>
      <c r="V681" s="133">
        <f t="shared" si="75"/>
        <v>2757800</v>
      </c>
      <c r="W681" s="133">
        <f t="shared" si="76"/>
        <v>2757800</v>
      </c>
      <c r="X681" s="133"/>
      <c r="Y681" s="134" t="s">
        <v>10</v>
      </c>
      <c r="Z681" s="122" t="s">
        <v>2222</v>
      </c>
      <c r="AA681" s="122" t="s">
        <v>2217</v>
      </c>
      <c r="AB681" s="122" t="s">
        <v>2218</v>
      </c>
      <c r="AC681" s="123">
        <v>43294</v>
      </c>
    </row>
    <row r="682" spans="1:29" ht="33" x14ac:dyDescent="0.35">
      <c r="A682" s="124">
        <v>674</v>
      </c>
      <c r="B682" s="125" t="s">
        <v>1173</v>
      </c>
      <c r="C682" s="126" t="s">
        <v>4797</v>
      </c>
      <c r="D682" s="127" t="s">
        <v>3457</v>
      </c>
      <c r="E682" s="128" t="s">
        <v>3483</v>
      </c>
      <c r="F682" s="129" t="s">
        <v>1174</v>
      </c>
      <c r="G682" s="129" t="s">
        <v>1174</v>
      </c>
      <c r="H682" s="130" t="s">
        <v>1174</v>
      </c>
      <c r="I682" s="125" t="s">
        <v>2234</v>
      </c>
      <c r="J682" s="125" t="s">
        <v>9</v>
      </c>
      <c r="K682" s="125">
        <v>693</v>
      </c>
      <c r="L682" s="126">
        <v>693</v>
      </c>
      <c r="M682" s="129" t="s">
        <v>1162</v>
      </c>
      <c r="N682" s="131">
        <v>1898861.5279751399</v>
      </c>
      <c r="O682" s="131">
        <v>579130.43478260899</v>
      </c>
      <c r="P682" s="124">
        <v>2478000</v>
      </c>
      <c r="Q682" s="132">
        <f t="shared" si="70"/>
        <v>752869.56521739159</v>
      </c>
      <c r="R682" s="132">
        <f t="shared" si="72"/>
        <v>2651731.0931925317</v>
      </c>
      <c r="S682" s="133">
        <f t="shared" si="71"/>
        <v>2651700</v>
      </c>
      <c r="T682" s="133">
        <f t="shared" si="73"/>
        <v>106069.24372770127</v>
      </c>
      <c r="U682" s="133">
        <f t="shared" si="74"/>
        <v>2757800.336920233</v>
      </c>
      <c r="V682" s="133">
        <f t="shared" si="75"/>
        <v>2757800</v>
      </c>
      <c r="W682" s="133">
        <f t="shared" si="76"/>
        <v>2757800</v>
      </c>
      <c r="X682" s="133"/>
      <c r="Y682" s="134" t="s">
        <v>10</v>
      </c>
      <c r="Z682" s="122" t="s">
        <v>2222</v>
      </c>
      <c r="AA682" s="122" t="s">
        <v>2217</v>
      </c>
      <c r="AB682" s="122" t="s">
        <v>2218</v>
      </c>
      <c r="AC682" s="123">
        <v>43294</v>
      </c>
    </row>
    <row r="683" spans="1:29" ht="33" x14ac:dyDescent="0.35">
      <c r="A683" s="124">
        <v>675</v>
      </c>
      <c r="B683" s="125" t="s">
        <v>1175</v>
      </c>
      <c r="C683" s="126" t="s">
        <v>4798</v>
      </c>
      <c r="D683" s="127" t="s">
        <v>3485</v>
      </c>
      <c r="E683" s="128" t="s">
        <v>3486</v>
      </c>
      <c r="F683" s="129" t="s">
        <v>1176</v>
      </c>
      <c r="G683" s="129" t="s">
        <v>1176</v>
      </c>
      <c r="H683" s="130" t="s">
        <v>1176</v>
      </c>
      <c r="I683" s="125" t="s">
        <v>2215</v>
      </c>
      <c r="J683" s="125" t="s">
        <v>14</v>
      </c>
      <c r="K683" s="125">
        <v>694</v>
      </c>
      <c r="L683" s="126">
        <v>694</v>
      </c>
      <c r="M683" s="129" t="s">
        <v>1176</v>
      </c>
      <c r="N683" s="131">
        <v>3240274.4558921801</v>
      </c>
      <c r="O683" s="131">
        <v>914086.95652173902</v>
      </c>
      <c r="P683" s="124">
        <v>4154000</v>
      </c>
      <c r="Q683" s="132">
        <f t="shared" si="70"/>
        <v>1188313.0434782607</v>
      </c>
      <c r="R683" s="132">
        <f t="shared" si="72"/>
        <v>4428587.4993704408</v>
      </c>
      <c r="S683" s="133">
        <f t="shared" si="71"/>
        <v>4428500</v>
      </c>
      <c r="T683" s="133">
        <f t="shared" si="73"/>
        <v>177143.49997481765</v>
      </c>
      <c r="U683" s="133">
        <f t="shared" si="74"/>
        <v>4605730.9993452588</v>
      </c>
      <c r="V683" s="133">
        <f t="shared" si="75"/>
        <v>4605700</v>
      </c>
      <c r="W683" s="133">
        <f t="shared" si="76"/>
        <v>4605700</v>
      </c>
      <c r="X683" s="133"/>
      <c r="Y683" s="134" t="s">
        <v>10</v>
      </c>
      <c r="Z683" s="122" t="s">
        <v>2222</v>
      </c>
      <c r="AA683" s="122" t="s">
        <v>2217</v>
      </c>
      <c r="AB683" s="122" t="s">
        <v>2218</v>
      </c>
      <c r="AC683" s="123">
        <v>43294</v>
      </c>
    </row>
    <row r="684" spans="1:29" ht="33" x14ac:dyDescent="0.35">
      <c r="A684" s="124">
        <v>676</v>
      </c>
      <c r="B684" s="125" t="s">
        <v>1177</v>
      </c>
      <c r="C684" s="126" t="s">
        <v>4799</v>
      </c>
      <c r="D684" s="127" t="s">
        <v>3488</v>
      </c>
      <c r="E684" s="128" t="s">
        <v>3489</v>
      </c>
      <c r="F684" s="129" t="s">
        <v>1178</v>
      </c>
      <c r="G684" s="129" t="s">
        <v>1178</v>
      </c>
      <c r="H684" s="130" t="s">
        <v>1178</v>
      </c>
      <c r="I684" s="125" t="s">
        <v>2215</v>
      </c>
      <c r="J684" s="125" t="s">
        <v>9</v>
      </c>
      <c r="K684" s="125">
        <v>695</v>
      </c>
      <c r="L684" s="126">
        <v>695</v>
      </c>
      <c r="M684" s="129" t="s">
        <v>3490</v>
      </c>
      <c r="N684" s="131">
        <v>1727744.6207061801</v>
      </c>
      <c r="O684" s="131">
        <v>577565.21739130397</v>
      </c>
      <c r="P684" s="124">
        <v>2305000</v>
      </c>
      <c r="Q684" s="132">
        <f t="shared" si="70"/>
        <v>750834.7826086951</v>
      </c>
      <c r="R684" s="132">
        <f t="shared" si="72"/>
        <v>2478579.4033148754</v>
      </c>
      <c r="S684" s="133">
        <f t="shared" si="71"/>
        <v>2478500</v>
      </c>
      <c r="T684" s="133">
        <f t="shared" si="73"/>
        <v>99143.176132595021</v>
      </c>
      <c r="U684" s="133">
        <f t="shared" si="74"/>
        <v>2577722.5794474706</v>
      </c>
      <c r="V684" s="133">
        <f t="shared" si="75"/>
        <v>2577700</v>
      </c>
      <c r="W684" s="133">
        <f t="shared" si="76"/>
        <v>2577700</v>
      </c>
      <c r="X684" s="133"/>
      <c r="Y684" s="134" t="s">
        <v>10</v>
      </c>
      <c r="Z684" s="122" t="s">
        <v>2272</v>
      </c>
      <c r="AA684" s="122" t="s">
        <v>2217</v>
      </c>
      <c r="AB684" s="122" t="s">
        <v>2273</v>
      </c>
      <c r="AC684" s="123">
        <v>43294</v>
      </c>
    </row>
    <row r="685" spans="1:29" ht="33" x14ac:dyDescent="0.35">
      <c r="A685" s="124">
        <v>677</v>
      </c>
      <c r="B685" s="125" t="s">
        <v>1179</v>
      </c>
      <c r="C685" s="126" t="s">
        <v>4800</v>
      </c>
      <c r="D685" s="127" t="s">
        <v>3488</v>
      </c>
      <c r="E685" s="128" t="s">
        <v>3492</v>
      </c>
      <c r="F685" s="129" t="s">
        <v>1178</v>
      </c>
      <c r="G685" s="129" t="s">
        <v>1178</v>
      </c>
      <c r="H685" s="130" t="s">
        <v>1178</v>
      </c>
      <c r="I685" s="125" t="s">
        <v>2215</v>
      </c>
      <c r="J685" s="125" t="s">
        <v>9</v>
      </c>
      <c r="K685" s="125">
        <v>695</v>
      </c>
      <c r="L685" s="126">
        <v>695</v>
      </c>
      <c r="M685" s="129" t="s">
        <v>3490</v>
      </c>
      <c r="N685" s="131">
        <v>1727744.6207061801</v>
      </c>
      <c r="O685" s="131">
        <v>577565.21739130397</v>
      </c>
      <c r="P685" s="124">
        <v>2305000</v>
      </c>
      <c r="Q685" s="132">
        <f t="shared" si="70"/>
        <v>750834.7826086951</v>
      </c>
      <c r="R685" s="132">
        <f t="shared" si="72"/>
        <v>2478579.4033148754</v>
      </c>
      <c r="S685" s="133">
        <f t="shared" si="71"/>
        <v>2478500</v>
      </c>
      <c r="T685" s="133">
        <f t="shared" si="73"/>
        <v>99143.176132595021</v>
      </c>
      <c r="U685" s="133">
        <f t="shared" si="74"/>
        <v>2577722.5794474706</v>
      </c>
      <c r="V685" s="133">
        <f t="shared" si="75"/>
        <v>2577700</v>
      </c>
      <c r="W685" s="133">
        <f t="shared" si="76"/>
        <v>2577700</v>
      </c>
      <c r="X685" s="133"/>
      <c r="Y685" s="134" t="s">
        <v>10</v>
      </c>
      <c r="Z685" s="122" t="s">
        <v>2222</v>
      </c>
      <c r="AA685" s="122" t="s">
        <v>2217</v>
      </c>
      <c r="AB685" s="122" t="s">
        <v>2218</v>
      </c>
      <c r="AC685" s="123">
        <v>43294</v>
      </c>
    </row>
    <row r="686" spans="1:29" ht="49.5" x14ac:dyDescent="0.35">
      <c r="A686" s="124">
        <v>678</v>
      </c>
      <c r="B686" s="125" t="s">
        <v>1180</v>
      </c>
      <c r="C686" s="126" t="s">
        <v>4801</v>
      </c>
      <c r="D686" s="127" t="s">
        <v>3494</v>
      </c>
      <c r="E686" s="128" t="s">
        <v>3495</v>
      </c>
      <c r="F686" s="129" t="s">
        <v>1181</v>
      </c>
      <c r="G686" s="129" t="s">
        <v>1181</v>
      </c>
      <c r="H686" s="130" t="s">
        <v>1181</v>
      </c>
      <c r="I686" s="125" t="s">
        <v>2215</v>
      </c>
      <c r="J686" s="125" t="s">
        <v>64</v>
      </c>
      <c r="K686" s="125">
        <v>696</v>
      </c>
      <c r="L686" s="126">
        <v>696</v>
      </c>
      <c r="M686" s="129" t="s">
        <v>1181</v>
      </c>
      <c r="N686" s="131">
        <v>2700332.4264569599</v>
      </c>
      <c r="O686" s="131">
        <v>914086.95652173902</v>
      </c>
      <c r="P686" s="124">
        <v>3614000</v>
      </c>
      <c r="Q686" s="132">
        <f t="shared" si="70"/>
        <v>1188313.0434782607</v>
      </c>
      <c r="R686" s="132">
        <f t="shared" si="72"/>
        <v>3888645.4699352207</v>
      </c>
      <c r="S686" s="133">
        <f t="shared" si="71"/>
        <v>3888600</v>
      </c>
      <c r="T686" s="133">
        <f t="shared" si="73"/>
        <v>155545.81879740884</v>
      </c>
      <c r="U686" s="133">
        <f t="shared" si="74"/>
        <v>4044191.2887326293</v>
      </c>
      <c r="V686" s="133">
        <f t="shared" si="75"/>
        <v>4044100</v>
      </c>
      <c r="W686" s="133">
        <f t="shared" si="76"/>
        <v>4044100</v>
      </c>
      <c r="X686" s="133"/>
      <c r="Y686" s="134" t="s">
        <v>10</v>
      </c>
      <c r="Z686" s="122" t="s">
        <v>2272</v>
      </c>
      <c r="AA686" s="122" t="s">
        <v>2217</v>
      </c>
      <c r="AB686" s="122" t="s">
        <v>2273</v>
      </c>
      <c r="AC686" s="123">
        <v>43294</v>
      </c>
    </row>
    <row r="687" spans="1:29" ht="33" x14ac:dyDescent="0.35">
      <c r="A687" s="124">
        <v>679</v>
      </c>
      <c r="B687" s="125" t="s">
        <v>1182</v>
      </c>
      <c r="C687" s="126" t="s">
        <v>4802</v>
      </c>
      <c r="D687" s="127" t="s">
        <v>3494</v>
      </c>
      <c r="E687" s="128" t="s">
        <v>3497</v>
      </c>
      <c r="F687" s="129" t="s">
        <v>1183</v>
      </c>
      <c r="G687" s="129" t="s">
        <v>1183</v>
      </c>
      <c r="H687" s="130" t="s">
        <v>1183</v>
      </c>
      <c r="I687" s="125" t="s">
        <v>2234</v>
      </c>
      <c r="J687" s="125" t="s">
        <v>14</v>
      </c>
      <c r="K687" s="125">
        <v>696</v>
      </c>
      <c r="L687" s="126">
        <v>696</v>
      </c>
      <c r="M687" s="129" t="s">
        <v>1181</v>
      </c>
      <c r="N687" s="131">
        <v>2700332.4264569599</v>
      </c>
      <c r="O687" s="131">
        <v>914086.95652173902</v>
      </c>
      <c r="P687" s="124">
        <v>3614000</v>
      </c>
      <c r="Q687" s="132">
        <f t="shared" si="70"/>
        <v>1188313.0434782607</v>
      </c>
      <c r="R687" s="132">
        <f t="shared" si="72"/>
        <v>3888645.4699352207</v>
      </c>
      <c r="S687" s="133">
        <f t="shared" si="71"/>
        <v>3888600</v>
      </c>
      <c r="T687" s="133">
        <f t="shared" si="73"/>
        <v>155545.81879740884</v>
      </c>
      <c r="U687" s="133">
        <f t="shared" si="74"/>
        <v>4044191.2887326293</v>
      </c>
      <c r="V687" s="133">
        <f t="shared" si="75"/>
        <v>4044100</v>
      </c>
      <c r="W687" s="133">
        <f t="shared" si="76"/>
        <v>4044100</v>
      </c>
      <c r="X687" s="133"/>
      <c r="Y687" s="134" t="s">
        <v>10</v>
      </c>
      <c r="Z687" s="122" t="s">
        <v>2272</v>
      </c>
      <c r="AA687" s="122" t="s">
        <v>2217</v>
      </c>
      <c r="AB687" s="122" t="s">
        <v>2273</v>
      </c>
      <c r="AC687" s="123">
        <v>43294</v>
      </c>
    </row>
    <row r="688" spans="1:29" ht="33" x14ac:dyDescent="0.35">
      <c r="A688" s="124">
        <v>680</v>
      </c>
      <c r="B688" s="125" t="s">
        <v>1184</v>
      </c>
      <c r="C688" s="126" t="s">
        <v>4803</v>
      </c>
      <c r="D688" s="127" t="s">
        <v>3494</v>
      </c>
      <c r="E688" s="128" t="s">
        <v>3499</v>
      </c>
      <c r="F688" s="129" t="s">
        <v>1185</v>
      </c>
      <c r="G688" s="129" t="s">
        <v>1185</v>
      </c>
      <c r="H688" s="130" t="s">
        <v>1185</v>
      </c>
      <c r="I688" s="125" t="s">
        <v>2215</v>
      </c>
      <c r="J688" s="125" t="s">
        <v>9</v>
      </c>
      <c r="K688" s="125">
        <v>696</v>
      </c>
      <c r="L688" s="126">
        <v>696</v>
      </c>
      <c r="M688" s="129" t="s">
        <v>1181</v>
      </c>
      <c r="N688" s="131">
        <v>2700332.4264569599</v>
      </c>
      <c r="O688" s="131">
        <v>914086.95652173902</v>
      </c>
      <c r="P688" s="124">
        <v>3614000</v>
      </c>
      <c r="Q688" s="132">
        <f t="shared" si="70"/>
        <v>1188313.0434782607</v>
      </c>
      <c r="R688" s="132">
        <f t="shared" si="72"/>
        <v>3888645.4699352207</v>
      </c>
      <c r="S688" s="133">
        <f t="shared" si="71"/>
        <v>3888600</v>
      </c>
      <c r="T688" s="133">
        <f t="shared" si="73"/>
        <v>155545.81879740884</v>
      </c>
      <c r="U688" s="133">
        <f t="shared" si="74"/>
        <v>4044191.2887326293</v>
      </c>
      <c r="V688" s="133">
        <f t="shared" si="75"/>
        <v>4044100</v>
      </c>
      <c r="W688" s="133">
        <f t="shared" si="76"/>
        <v>4044100</v>
      </c>
      <c r="X688" s="133"/>
      <c r="Y688" s="134" t="s">
        <v>10</v>
      </c>
      <c r="Z688" s="122" t="s">
        <v>2272</v>
      </c>
      <c r="AA688" s="122" t="s">
        <v>2217</v>
      </c>
      <c r="AB688" s="122" t="s">
        <v>2273</v>
      </c>
      <c r="AC688" s="123">
        <v>43294</v>
      </c>
    </row>
    <row r="689" spans="1:29" ht="49.5" x14ac:dyDescent="0.35">
      <c r="A689" s="124">
        <v>681</v>
      </c>
      <c r="B689" s="125" t="s">
        <v>1186</v>
      </c>
      <c r="C689" s="126" t="s">
        <v>4804</v>
      </c>
      <c r="D689" s="127" t="s">
        <v>3494</v>
      </c>
      <c r="E689" s="128" t="s">
        <v>3501</v>
      </c>
      <c r="F689" s="129" t="s">
        <v>1181</v>
      </c>
      <c r="G689" s="129" t="s">
        <v>1181</v>
      </c>
      <c r="H689" s="130" t="s">
        <v>1181</v>
      </c>
      <c r="I689" s="125" t="s">
        <v>2215</v>
      </c>
      <c r="J689" s="125" t="s">
        <v>14</v>
      </c>
      <c r="K689" s="125">
        <v>696</v>
      </c>
      <c r="L689" s="126">
        <v>696</v>
      </c>
      <c r="M689" s="129" t="s">
        <v>1181</v>
      </c>
      <c r="N689" s="131">
        <v>2700332.4264569599</v>
      </c>
      <c r="O689" s="131">
        <v>914086.95652173902</v>
      </c>
      <c r="P689" s="124">
        <v>3614000</v>
      </c>
      <c r="Q689" s="132">
        <f t="shared" si="70"/>
        <v>1188313.0434782607</v>
      </c>
      <c r="R689" s="132">
        <f t="shared" si="72"/>
        <v>3888645.4699352207</v>
      </c>
      <c r="S689" s="133">
        <f t="shared" si="71"/>
        <v>3888600</v>
      </c>
      <c r="T689" s="133">
        <f t="shared" si="73"/>
        <v>155545.81879740884</v>
      </c>
      <c r="U689" s="133">
        <f t="shared" si="74"/>
        <v>4044191.2887326293</v>
      </c>
      <c r="V689" s="133">
        <f t="shared" si="75"/>
        <v>4044100</v>
      </c>
      <c r="W689" s="133">
        <f t="shared" si="76"/>
        <v>4044100</v>
      </c>
      <c r="X689" s="133"/>
      <c r="Y689" s="134" t="s">
        <v>10</v>
      </c>
      <c r="Z689" s="122" t="s">
        <v>2222</v>
      </c>
      <c r="AA689" s="122" t="s">
        <v>2217</v>
      </c>
      <c r="AB689" s="122" t="s">
        <v>2218</v>
      </c>
      <c r="AC689" s="123">
        <v>43294</v>
      </c>
    </row>
    <row r="690" spans="1:29" ht="33" x14ac:dyDescent="0.35">
      <c r="A690" s="124">
        <v>682</v>
      </c>
      <c r="B690" s="125" t="s">
        <v>1187</v>
      </c>
      <c r="C690" s="126" t="s">
        <v>4805</v>
      </c>
      <c r="D690" s="127" t="s">
        <v>3639</v>
      </c>
      <c r="E690" s="128" t="s">
        <v>3640</v>
      </c>
      <c r="F690" s="129" t="s">
        <v>1188</v>
      </c>
      <c r="G690" s="129" t="s">
        <v>1188</v>
      </c>
      <c r="H690" s="130" t="s">
        <v>1188</v>
      </c>
      <c r="I690" s="125" t="s">
        <v>2215</v>
      </c>
      <c r="J690" s="125" t="s">
        <v>14</v>
      </c>
      <c r="K690" s="125">
        <v>698</v>
      </c>
      <c r="L690" s="126">
        <v>698</v>
      </c>
      <c r="M690" s="129" t="s">
        <v>3641</v>
      </c>
      <c r="N690" s="131">
        <v>3966922.6582521698</v>
      </c>
      <c r="O690" s="131">
        <v>914086.95652173902</v>
      </c>
      <c r="P690" s="124">
        <v>4881000</v>
      </c>
      <c r="Q690" s="132">
        <f t="shared" si="70"/>
        <v>1188313.0434782607</v>
      </c>
      <c r="R690" s="132">
        <f t="shared" si="72"/>
        <v>5155235.7017304301</v>
      </c>
      <c r="S690" s="133">
        <f t="shared" si="71"/>
        <v>5155200</v>
      </c>
      <c r="T690" s="133">
        <f t="shared" si="73"/>
        <v>206209.42806921722</v>
      </c>
      <c r="U690" s="133">
        <f t="shared" si="74"/>
        <v>5361445.1297996473</v>
      </c>
      <c r="V690" s="133">
        <f t="shared" si="75"/>
        <v>5361400</v>
      </c>
      <c r="W690" s="133">
        <f t="shared" si="76"/>
        <v>5361400</v>
      </c>
      <c r="X690" s="133"/>
      <c r="Y690" s="134" t="s">
        <v>10</v>
      </c>
      <c r="Z690" s="122" t="s">
        <v>2222</v>
      </c>
      <c r="AA690" s="122" t="s">
        <v>2217</v>
      </c>
      <c r="AB690" s="122" t="s">
        <v>2218</v>
      </c>
      <c r="AC690" s="123">
        <v>43294</v>
      </c>
    </row>
    <row r="691" spans="1:29" ht="33" x14ac:dyDescent="0.35">
      <c r="A691" s="124">
        <v>683</v>
      </c>
      <c r="B691" s="125" t="s">
        <v>1189</v>
      </c>
      <c r="C691" s="126" t="s">
        <v>4806</v>
      </c>
      <c r="D691" s="127" t="s">
        <v>3639</v>
      </c>
      <c r="E691" s="128" t="s">
        <v>3643</v>
      </c>
      <c r="F691" s="129" t="s">
        <v>1190</v>
      </c>
      <c r="G691" s="129" t="s">
        <v>1190</v>
      </c>
      <c r="H691" s="130" t="s">
        <v>3644</v>
      </c>
      <c r="I691" s="125" t="s">
        <v>2215</v>
      </c>
      <c r="J691" s="125" t="s">
        <v>14</v>
      </c>
      <c r="K691" s="125">
        <v>698</v>
      </c>
      <c r="L691" s="126">
        <v>698</v>
      </c>
      <c r="M691" s="129" t="s">
        <v>3641</v>
      </c>
      <c r="N691" s="131">
        <v>3966922.6582521698</v>
      </c>
      <c r="O691" s="131">
        <v>914086.95652173902</v>
      </c>
      <c r="P691" s="124">
        <v>4881000</v>
      </c>
      <c r="Q691" s="132">
        <f t="shared" si="70"/>
        <v>1188313.0434782607</v>
      </c>
      <c r="R691" s="132">
        <f t="shared" si="72"/>
        <v>5155235.7017304301</v>
      </c>
      <c r="S691" s="133">
        <f t="shared" si="71"/>
        <v>5155200</v>
      </c>
      <c r="T691" s="133">
        <f t="shared" si="73"/>
        <v>206209.42806921722</v>
      </c>
      <c r="U691" s="133">
        <f t="shared" si="74"/>
        <v>5361445.1297996473</v>
      </c>
      <c r="V691" s="133">
        <f t="shared" si="75"/>
        <v>5361400</v>
      </c>
      <c r="W691" s="133">
        <f t="shared" si="76"/>
        <v>5361400</v>
      </c>
      <c r="X691" s="133"/>
      <c r="Y691" s="134" t="s">
        <v>10</v>
      </c>
      <c r="Z691" s="122" t="s">
        <v>2222</v>
      </c>
      <c r="AA691" s="122" t="s">
        <v>2217</v>
      </c>
      <c r="AB691" s="122" t="s">
        <v>2218</v>
      </c>
      <c r="AC691" s="123">
        <v>43294</v>
      </c>
    </row>
    <row r="692" spans="1:29" ht="33" x14ac:dyDescent="0.35">
      <c r="A692" s="124">
        <v>684</v>
      </c>
      <c r="B692" s="125" t="s">
        <v>1191</v>
      </c>
      <c r="C692" s="126" t="s">
        <v>4807</v>
      </c>
      <c r="D692" s="127" t="s">
        <v>3639</v>
      </c>
      <c r="E692" s="128" t="s">
        <v>3646</v>
      </c>
      <c r="F692" s="129" t="s">
        <v>1192</v>
      </c>
      <c r="G692" s="129" t="s">
        <v>1192</v>
      </c>
      <c r="H692" s="130" t="s">
        <v>1192</v>
      </c>
      <c r="I692" s="125" t="s">
        <v>2215</v>
      </c>
      <c r="J692" s="125" t="s">
        <v>14</v>
      </c>
      <c r="K692" s="125">
        <v>698</v>
      </c>
      <c r="L692" s="126">
        <v>698</v>
      </c>
      <c r="M692" s="129" t="s">
        <v>3641</v>
      </c>
      <c r="N692" s="131">
        <v>3966922.6582521698</v>
      </c>
      <c r="O692" s="131">
        <v>914086.95652173902</v>
      </c>
      <c r="P692" s="124">
        <v>4881000</v>
      </c>
      <c r="Q692" s="132">
        <f t="shared" si="70"/>
        <v>1188313.0434782607</v>
      </c>
      <c r="R692" s="132">
        <f t="shared" si="72"/>
        <v>5155235.7017304301</v>
      </c>
      <c r="S692" s="133">
        <f t="shared" si="71"/>
        <v>5155200</v>
      </c>
      <c r="T692" s="133">
        <f t="shared" si="73"/>
        <v>206209.42806921722</v>
      </c>
      <c r="U692" s="133">
        <f t="shared" si="74"/>
        <v>5361445.1297996473</v>
      </c>
      <c r="V692" s="133">
        <f t="shared" si="75"/>
        <v>5361400</v>
      </c>
      <c r="W692" s="133">
        <f t="shared" si="76"/>
        <v>5361400</v>
      </c>
      <c r="X692" s="133"/>
      <c r="Y692" s="134" t="s">
        <v>10</v>
      </c>
      <c r="Z692" s="122" t="s">
        <v>2222</v>
      </c>
      <c r="AA692" s="122" t="s">
        <v>2217</v>
      </c>
      <c r="AB692" s="122" t="s">
        <v>2218</v>
      </c>
      <c r="AC692" s="123">
        <v>43294</v>
      </c>
    </row>
    <row r="693" spans="1:29" ht="33" x14ac:dyDescent="0.35">
      <c r="A693" s="124">
        <v>685</v>
      </c>
      <c r="B693" s="125" t="s">
        <v>1193</v>
      </c>
      <c r="C693" s="126" t="s">
        <v>4808</v>
      </c>
      <c r="D693" s="127" t="s">
        <v>3639</v>
      </c>
      <c r="E693" s="128" t="s">
        <v>3648</v>
      </c>
      <c r="F693" s="129" t="s">
        <v>1194</v>
      </c>
      <c r="G693" s="129" t="s">
        <v>1194</v>
      </c>
      <c r="H693" s="130" t="s">
        <v>1194</v>
      </c>
      <c r="I693" s="125" t="s">
        <v>2215</v>
      </c>
      <c r="J693" s="125" t="s">
        <v>14</v>
      </c>
      <c r="K693" s="125">
        <v>698</v>
      </c>
      <c r="L693" s="126">
        <v>698</v>
      </c>
      <c r="M693" s="129" t="s">
        <v>3641</v>
      </c>
      <c r="N693" s="131">
        <v>3966922.6582521698</v>
      </c>
      <c r="O693" s="131">
        <v>914086.95652173902</v>
      </c>
      <c r="P693" s="124">
        <v>4881000</v>
      </c>
      <c r="Q693" s="132">
        <f t="shared" si="70"/>
        <v>1188313.0434782607</v>
      </c>
      <c r="R693" s="132">
        <f t="shared" si="72"/>
        <v>5155235.7017304301</v>
      </c>
      <c r="S693" s="133">
        <f t="shared" si="71"/>
        <v>5155200</v>
      </c>
      <c r="T693" s="133">
        <f t="shared" si="73"/>
        <v>206209.42806921722</v>
      </c>
      <c r="U693" s="133">
        <f t="shared" si="74"/>
        <v>5361445.1297996473</v>
      </c>
      <c r="V693" s="133">
        <f t="shared" si="75"/>
        <v>5361400</v>
      </c>
      <c r="W693" s="133">
        <f t="shared" si="76"/>
        <v>5361400</v>
      </c>
      <c r="X693" s="133"/>
      <c r="Y693" s="134" t="s">
        <v>10</v>
      </c>
      <c r="Z693" s="122" t="s">
        <v>2222</v>
      </c>
      <c r="AA693" s="122" t="s">
        <v>2217</v>
      </c>
      <c r="AB693" s="122" t="s">
        <v>2218</v>
      </c>
      <c r="AC693" s="123">
        <v>43294</v>
      </c>
    </row>
    <row r="694" spans="1:29" ht="33" x14ac:dyDescent="0.35">
      <c r="A694" s="124">
        <v>686</v>
      </c>
      <c r="B694" s="125" t="s">
        <v>1195</v>
      </c>
      <c r="C694" s="126" t="s">
        <v>4809</v>
      </c>
      <c r="D694" s="127" t="s">
        <v>3639</v>
      </c>
      <c r="E694" s="128" t="s">
        <v>3650</v>
      </c>
      <c r="F694" s="129" t="s">
        <v>1196</v>
      </c>
      <c r="G694" s="129" t="s">
        <v>1196</v>
      </c>
      <c r="H694" s="130" t="s">
        <v>1196</v>
      </c>
      <c r="I694" s="125" t="s">
        <v>2215</v>
      </c>
      <c r="J694" s="125" t="s">
        <v>14</v>
      </c>
      <c r="K694" s="125">
        <v>698</v>
      </c>
      <c r="L694" s="126">
        <v>698</v>
      </c>
      <c r="M694" s="129" t="s">
        <v>3641</v>
      </c>
      <c r="N694" s="131">
        <v>3966922.6582521698</v>
      </c>
      <c r="O694" s="131">
        <v>914086.95652173902</v>
      </c>
      <c r="P694" s="124">
        <v>4881000</v>
      </c>
      <c r="Q694" s="132">
        <f t="shared" si="70"/>
        <v>1188313.0434782607</v>
      </c>
      <c r="R694" s="132">
        <f t="shared" si="72"/>
        <v>5155235.7017304301</v>
      </c>
      <c r="S694" s="133">
        <f t="shared" si="71"/>
        <v>5155200</v>
      </c>
      <c r="T694" s="133">
        <f t="shared" si="73"/>
        <v>206209.42806921722</v>
      </c>
      <c r="U694" s="133">
        <f t="shared" si="74"/>
        <v>5361445.1297996473</v>
      </c>
      <c r="V694" s="133">
        <f t="shared" si="75"/>
        <v>5361400</v>
      </c>
      <c r="W694" s="133">
        <f t="shared" si="76"/>
        <v>5361400</v>
      </c>
      <c r="X694" s="133"/>
      <c r="Y694" s="134" t="s">
        <v>10</v>
      </c>
      <c r="Z694" s="122" t="s">
        <v>2222</v>
      </c>
      <c r="AA694" s="122" t="s">
        <v>2217</v>
      </c>
      <c r="AB694" s="122" t="s">
        <v>2218</v>
      </c>
      <c r="AC694" s="123">
        <v>43294</v>
      </c>
    </row>
    <row r="695" spans="1:29" ht="33" x14ac:dyDescent="0.35">
      <c r="A695" s="124">
        <v>687</v>
      </c>
      <c r="B695" s="125" t="s">
        <v>1197</v>
      </c>
      <c r="C695" s="126" t="s">
        <v>4810</v>
      </c>
      <c r="D695" s="127" t="s">
        <v>3639</v>
      </c>
      <c r="E695" s="128" t="s">
        <v>3652</v>
      </c>
      <c r="F695" s="129" t="s">
        <v>1198</v>
      </c>
      <c r="G695" s="129" t="s">
        <v>1198</v>
      </c>
      <c r="H695" s="130" t="s">
        <v>3653</v>
      </c>
      <c r="I695" s="125" t="s">
        <v>2281</v>
      </c>
      <c r="J695" s="125" t="s">
        <v>14</v>
      </c>
      <c r="K695" s="125">
        <v>698</v>
      </c>
      <c r="L695" s="126">
        <v>698</v>
      </c>
      <c r="M695" s="129" t="s">
        <v>3641</v>
      </c>
      <c r="N695" s="131">
        <v>3966922.6582521698</v>
      </c>
      <c r="O695" s="131">
        <v>914086.95652173902</v>
      </c>
      <c r="P695" s="124">
        <v>4881000</v>
      </c>
      <c r="Q695" s="132">
        <f t="shared" si="70"/>
        <v>1188313.0434782607</v>
      </c>
      <c r="R695" s="132">
        <f t="shared" si="72"/>
        <v>5155235.7017304301</v>
      </c>
      <c r="S695" s="133">
        <f t="shared" si="71"/>
        <v>5155200</v>
      </c>
      <c r="T695" s="133">
        <f t="shared" si="73"/>
        <v>206209.42806921722</v>
      </c>
      <c r="U695" s="133">
        <f t="shared" si="74"/>
        <v>5361445.1297996473</v>
      </c>
      <c r="V695" s="133">
        <f t="shared" si="75"/>
        <v>5361400</v>
      </c>
      <c r="W695" s="133">
        <f t="shared" si="76"/>
        <v>5361400</v>
      </c>
      <c r="X695" s="133"/>
      <c r="Y695" s="134" t="s">
        <v>10</v>
      </c>
      <c r="Z695" s="122" t="s">
        <v>2721</v>
      </c>
      <c r="AA695" s="122" t="s">
        <v>2217</v>
      </c>
      <c r="AB695" s="122" t="s">
        <v>2218</v>
      </c>
      <c r="AC695" s="123">
        <v>43294</v>
      </c>
    </row>
    <row r="696" spans="1:29" ht="33" x14ac:dyDescent="0.35">
      <c r="A696" s="124">
        <v>688</v>
      </c>
      <c r="B696" s="125" t="s">
        <v>1199</v>
      </c>
      <c r="C696" s="126" t="s">
        <v>4811</v>
      </c>
      <c r="D696" s="127" t="s">
        <v>3639</v>
      </c>
      <c r="E696" s="128" t="s">
        <v>3655</v>
      </c>
      <c r="F696" s="129" t="s">
        <v>1200</v>
      </c>
      <c r="G696" s="129" t="s">
        <v>1200</v>
      </c>
      <c r="H696" s="130" t="s">
        <v>1200</v>
      </c>
      <c r="I696" s="125" t="s">
        <v>2281</v>
      </c>
      <c r="J696" s="125" t="s">
        <v>14</v>
      </c>
      <c r="K696" s="125">
        <v>698</v>
      </c>
      <c r="L696" s="126">
        <v>698</v>
      </c>
      <c r="M696" s="129" t="s">
        <v>3641</v>
      </c>
      <c r="N696" s="131">
        <v>3966922.6582521698</v>
      </c>
      <c r="O696" s="131">
        <v>914086.95652173902</v>
      </c>
      <c r="P696" s="124">
        <v>4881000</v>
      </c>
      <c r="Q696" s="132">
        <f t="shared" si="70"/>
        <v>1188313.0434782607</v>
      </c>
      <c r="R696" s="132">
        <f t="shared" si="72"/>
        <v>5155235.7017304301</v>
      </c>
      <c r="S696" s="133">
        <f t="shared" si="71"/>
        <v>5155200</v>
      </c>
      <c r="T696" s="133">
        <f t="shared" si="73"/>
        <v>206209.42806921722</v>
      </c>
      <c r="U696" s="133">
        <f t="shared" si="74"/>
        <v>5361445.1297996473</v>
      </c>
      <c r="V696" s="133">
        <f t="shared" si="75"/>
        <v>5361400</v>
      </c>
      <c r="W696" s="133">
        <f t="shared" si="76"/>
        <v>5361400</v>
      </c>
      <c r="X696" s="133"/>
      <c r="Y696" s="134" t="s">
        <v>10</v>
      </c>
      <c r="Z696" s="122" t="s">
        <v>2721</v>
      </c>
      <c r="AA696" s="122" t="s">
        <v>2217</v>
      </c>
      <c r="AB696" s="122" t="s">
        <v>2218</v>
      </c>
      <c r="AC696" s="123">
        <v>43294</v>
      </c>
    </row>
    <row r="697" spans="1:29" ht="33" x14ac:dyDescent="0.35">
      <c r="A697" s="124">
        <v>689</v>
      </c>
      <c r="B697" s="125" t="s">
        <v>1201</v>
      </c>
      <c r="C697" s="126" t="s">
        <v>4812</v>
      </c>
      <c r="D697" s="127" t="s">
        <v>3639</v>
      </c>
      <c r="E697" s="128" t="s">
        <v>3657</v>
      </c>
      <c r="F697" s="129" t="s">
        <v>1202</v>
      </c>
      <c r="G697" s="129" t="s">
        <v>1202</v>
      </c>
      <c r="H697" s="130" t="s">
        <v>1202</v>
      </c>
      <c r="I697" s="125" t="s">
        <v>2281</v>
      </c>
      <c r="J697" s="125" t="s">
        <v>14</v>
      </c>
      <c r="K697" s="125">
        <v>698</v>
      </c>
      <c r="L697" s="126">
        <v>698</v>
      </c>
      <c r="M697" s="129" t="s">
        <v>3641</v>
      </c>
      <c r="N697" s="131">
        <v>3966922.6582521698</v>
      </c>
      <c r="O697" s="131">
        <v>914086.95652173902</v>
      </c>
      <c r="P697" s="124">
        <v>4881000</v>
      </c>
      <c r="Q697" s="132">
        <f t="shared" si="70"/>
        <v>1188313.0434782607</v>
      </c>
      <c r="R697" s="132">
        <f t="shared" si="72"/>
        <v>5155235.7017304301</v>
      </c>
      <c r="S697" s="133">
        <f t="shared" si="71"/>
        <v>5155200</v>
      </c>
      <c r="T697" s="133">
        <f t="shared" si="73"/>
        <v>206209.42806921722</v>
      </c>
      <c r="U697" s="133">
        <f t="shared" si="74"/>
        <v>5361445.1297996473</v>
      </c>
      <c r="V697" s="133">
        <f t="shared" si="75"/>
        <v>5361400</v>
      </c>
      <c r="W697" s="133">
        <f t="shared" si="76"/>
        <v>5361400</v>
      </c>
      <c r="X697" s="133"/>
      <c r="Y697" s="134" t="s">
        <v>10</v>
      </c>
      <c r="Z697" s="122" t="s">
        <v>2721</v>
      </c>
      <c r="AA697" s="122" t="s">
        <v>2217</v>
      </c>
      <c r="AB697" s="122" t="s">
        <v>2218</v>
      </c>
      <c r="AC697" s="123">
        <v>43294</v>
      </c>
    </row>
    <row r="698" spans="1:29" ht="33" x14ac:dyDescent="0.35">
      <c r="A698" s="124">
        <v>690</v>
      </c>
      <c r="B698" s="125" t="s">
        <v>1203</v>
      </c>
      <c r="C698" s="126" t="s">
        <v>4813</v>
      </c>
      <c r="D698" s="127" t="s">
        <v>3639</v>
      </c>
      <c r="E698" s="128" t="s">
        <v>3659</v>
      </c>
      <c r="F698" s="129" t="s">
        <v>1204</v>
      </c>
      <c r="G698" s="129" t="s">
        <v>1204</v>
      </c>
      <c r="H698" s="130" t="s">
        <v>1204</v>
      </c>
      <c r="I698" s="125" t="s">
        <v>2281</v>
      </c>
      <c r="J698" s="125" t="s">
        <v>14</v>
      </c>
      <c r="K698" s="125">
        <v>698</v>
      </c>
      <c r="L698" s="126">
        <v>698</v>
      </c>
      <c r="M698" s="129" t="s">
        <v>3641</v>
      </c>
      <c r="N698" s="131">
        <v>3966922.6582521698</v>
      </c>
      <c r="O698" s="131">
        <v>914086.95652173902</v>
      </c>
      <c r="P698" s="124">
        <v>4881000</v>
      </c>
      <c r="Q698" s="132">
        <f t="shared" si="70"/>
        <v>1188313.0434782607</v>
      </c>
      <c r="R698" s="132">
        <f t="shared" si="72"/>
        <v>5155235.7017304301</v>
      </c>
      <c r="S698" s="133">
        <f t="shared" si="71"/>
        <v>5155200</v>
      </c>
      <c r="T698" s="133">
        <f t="shared" si="73"/>
        <v>206209.42806921722</v>
      </c>
      <c r="U698" s="133">
        <f t="shared" si="74"/>
        <v>5361445.1297996473</v>
      </c>
      <c r="V698" s="133">
        <f t="shared" si="75"/>
        <v>5361400</v>
      </c>
      <c r="W698" s="133">
        <f t="shared" si="76"/>
        <v>5361400</v>
      </c>
      <c r="X698" s="133"/>
      <c r="Y698" s="134" t="s">
        <v>10</v>
      </c>
      <c r="Z698" s="122" t="s">
        <v>2721</v>
      </c>
      <c r="AA698" s="122" t="s">
        <v>2217</v>
      </c>
      <c r="AB698" s="122" t="s">
        <v>2218</v>
      </c>
      <c r="AC698" s="123">
        <v>43294</v>
      </c>
    </row>
    <row r="699" spans="1:29" ht="33" x14ac:dyDescent="0.35">
      <c r="A699" s="124">
        <v>691</v>
      </c>
      <c r="B699" s="125" t="s">
        <v>1423</v>
      </c>
      <c r="C699" s="126" t="s">
        <v>4814</v>
      </c>
      <c r="D699" s="127" t="s">
        <v>3741</v>
      </c>
      <c r="E699" s="128" t="s">
        <v>3742</v>
      </c>
      <c r="F699" s="129" t="s">
        <v>1424</v>
      </c>
      <c r="G699" s="129" t="s">
        <v>1424</v>
      </c>
      <c r="H699" s="130" t="s">
        <v>1424</v>
      </c>
      <c r="I699" s="125" t="s">
        <v>2281</v>
      </c>
      <c r="J699" s="125" t="s">
        <v>14</v>
      </c>
      <c r="K699" s="125">
        <v>713</v>
      </c>
      <c r="L699" s="126">
        <v>713</v>
      </c>
      <c r="M699" s="129" t="s">
        <v>1424</v>
      </c>
      <c r="N699" s="131">
        <v>2657431.9531826298</v>
      </c>
      <c r="O699" s="131">
        <v>777913.04347826098</v>
      </c>
      <c r="P699" s="124">
        <v>3435000</v>
      </c>
      <c r="Q699" s="132">
        <f t="shared" si="70"/>
        <v>1011286.9565217393</v>
      </c>
      <c r="R699" s="132">
        <f t="shared" si="72"/>
        <v>3668718.909704369</v>
      </c>
      <c r="S699" s="133">
        <f t="shared" si="71"/>
        <v>3668700</v>
      </c>
      <c r="T699" s="133">
        <f t="shared" si="73"/>
        <v>146748.75638817478</v>
      </c>
      <c r="U699" s="133">
        <f t="shared" si="74"/>
        <v>3815467.6660925439</v>
      </c>
      <c r="V699" s="133">
        <f t="shared" si="75"/>
        <v>3815400</v>
      </c>
      <c r="W699" s="133">
        <f t="shared" si="76"/>
        <v>3815400</v>
      </c>
      <c r="X699" s="133"/>
      <c r="Y699" s="134" t="s">
        <v>10</v>
      </c>
      <c r="Z699" s="122" t="s">
        <v>2272</v>
      </c>
      <c r="AA699" s="122" t="s">
        <v>2217</v>
      </c>
      <c r="AB699" s="122" t="s">
        <v>2273</v>
      </c>
      <c r="AC699" s="123">
        <v>43294</v>
      </c>
    </row>
    <row r="700" spans="1:29" ht="33" x14ac:dyDescent="0.35">
      <c r="A700" s="124">
        <v>692</v>
      </c>
      <c r="B700" s="125" t="s">
        <v>1205</v>
      </c>
      <c r="C700" s="126" t="s">
        <v>4815</v>
      </c>
      <c r="D700" s="127" t="s">
        <v>3741</v>
      </c>
      <c r="E700" s="128" t="s">
        <v>3744</v>
      </c>
      <c r="F700" s="129" t="s">
        <v>1206</v>
      </c>
      <c r="G700" s="129" t="s">
        <v>1206</v>
      </c>
      <c r="H700" s="130" t="s">
        <v>1424</v>
      </c>
      <c r="I700" s="125" t="s">
        <v>2215</v>
      </c>
      <c r="J700" s="125" t="s">
        <v>14</v>
      </c>
      <c r="K700" s="125">
        <v>713</v>
      </c>
      <c r="L700" s="126">
        <v>713</v>
      </c>
      <c r="M700" s="129" t="s">
        <v>1424</v>
      </c>
      <c r="N700" s="131">
        <v>2657431.9531826298</v>
      </c>
      <c r="O700" s="131">
        <v>777913.04347826098</v>
      </c>
      <c r="P700" s="124">
        <v>3435000</v>
      </c>
      <c r="Q700" s="132">
        <f t="shared" si="70"/>
        <v>1011286.9565217393</v>
      </c>
      <c r="R700" s="132">
        <f t="shared" si="72"/>
        <v>3668718.909704369</v>
      </c>
      <c r="S700" s="133">
        <f t="shared" si="71"/>
        <v>3668700</v>
      </c>
      <c r="T700" s="133">
        <f t="shared" si="73"/>
        <v>146748.75638817478</v>
      </c>
      <c r="U700" s="133">
        <f t="shared" si="74"/>
        <v>3815467.6660925439</v>
      </c>
      <c r="V700" s="133">
        <f t="shared" si="75"/>
        <v>3815400</v>
      </c>
      <c r="W700" s="133">
        <f t="shared" si="76"/>
        <v>3815400</v>
      </c>
      <c r="X700" s="133"/>
      <c r="Y700" s="134" t="s">
        <v>10</v>
      </c>
      <c r="Z700" s="122" t="s">
        <v>2216</v>
      </c>
      <c r="AA700" s="122" t="s">
        <v>2217</v>
      </c>
      <c r="AB700" s="122" t="s">
        <v>2218</v>
      </c>
      <c r="AC700" s="123">
        <v>43294</v>
      </c>
    </row>
    <row r="701" spans="1:29" ht="33" x14ac:dyDescent="0.35">
      <c r="A701" s="124">
        <v>693</v>
      </c>
      <c r="B701" s="125" t="s">
        <v>1207</v>
      </c>
      <c r="C701" s="126" t="s">
        <v>4816</v>
      </c>
      <c r="D701" s="127" t="s">
        <v>3741</v>
      </c>
      <c r="E701" s="128" t="s">
        <v>3746</v>
      </c>
      <c r="F701" s="129" t="s">
        <v>1206</v>
      </c>
      <c r="G701" s="129" t="s">
        <v>1206</v>
      </c>
      <c r="H701" s="130" t="s">
        <v>1424</v>
      </c>
      <c r="I701" s="125" t="s">
        <v>2215</v>
      </c>
      <c r="J701" s="125" t="s">
        <v>14</v>
      </c>
      <c r="K701" s="125">
        <v>713</v>
      </c>
      <c r="L701" s="126">
        <v>713</v>
      </c>
      <c r="M701" s="129" t="s">
        <v>1424</v>
      </c>
      <c r="N701" s="131">
        <v>2657431.9531826298</v>
      </c>
      <c r="O701" s="131">
        <v>777913.04347826098</v>
      </c>
      <c r="P701" s="124">
        <v>3435000</v>
      </c>
      <c r="Q701" s="132">
        <f t="shared" si="70"/>
        <v>1011286.9565217393</v>
      </c>
      <c r="R701" s="132">
        <f t="shared" si="72"/>
        <v>3668718.909704369</v>
      </c>
      <c r="S701" s="133">
        <f t="shared" si="71"/>
        <v>3668700</v>
      </c>
      <c r="T701" s="133">
        <f t="shared" si="73"/>
        <v>146748.75638817478</v>
      </c>
      <c r="U701" s="133">
        <f t="shared" si="74"/>
        <v>3815467.6660925439</v>
      </c>
      <c r="V701" s="133">
        <f t="shared" si="75"/>
        <v>3815400</v>
      </c>
      <c r="W701" s="133">
        <f t="shared" si="76"/>
        <v>3815400</v>
      </c>
      <c r="X701" s="133"/>
      <c r="Y701" s="134" t="s">
        <v>10</v>
      </c>
      <c r="Z701" s="122" t="s">
        <v>2222</v>
      </c>
      <c r="AA701" s="122" t="s">
        <v>2217</v>
      </c>
      <c r="AB701" s="122" t="s">
        <v>2218</v>
      </c>
      <c r="AC701" s="123">
        <v>43294</v>
      </c>
    </row>
    <row r="702" spans="1:29" ht="33" x14ac:dyDescent="0.35">
      <c r="A702" s="124">
        <v>694</v>
      </c>
      <c r="B702" s="125" t="s">
        <v>3748</v>
      </c>
      <c r="C702" s="126" t="s">
        <v>4817</v>
      </c>
      <c r="D702" s="127" t="s">
        <v>3749</v>
      </c>
      <c r="E702" s="128" t="s">
        <v>3750</v>
      </c>
      <c r="F702" s="129" t="s">
        <v>1209</v>
      </c>
      <c r="G702" s="129" t="s">
        <v>1209</v>
      </c>
      <c r="H702" s="130" t="s">
        <v>1209</v>
      </c>
      <c r="I702" s="125" t="s">
        <v>2281</v>
      </c>
      <c r="J702" s="125" t="s">
        <v>14</v>
      </c>
      <c r="K702" s="125">
        <v>714</v>
      </c>
      <c r="L702" s="126">
        <v>714</v>
      </c>
      <c r="M702" s="129" t="s">
        <v>1209</v>
      </c>
      <c r="N702" s="131">
        <v>4012893.0563615202</v>
      </c>
      <c r="O702" s="131">
        <v>1405565.2173913</v>
      </c>
      <c r="P702" s="124">
        <v>5418000</v>
      </c>
      <c r="Q702" s="132">
        <f t="shared" si="70"/>
        <v>1827234.7826086902</v>
      </c>
      <c r="R702" s="132">
        <f t="shared" si="72"/>
        <v>5840127.8389702104</v>
      </c>
      <c r="S702" s="133">
        <f t="shared" si="71"/>
        <v>5840100</v>
      </c>
      <c r="T702" s="133">
        <f t="shared" si="73"/>
        <v>233605.11355880843</v>
      </c>
      <c r="U702" s="133">
        <f t="shared" si="74"/>
        <v>6073732.9525290187</v>
      </c>
      <c r="V702" s="133">
        <f t="shared" si="75"/>
        <v>6073700</v>
      </c>
      <c r="W702" s="133">
        <f t="shared" si="76"/>
        <v>6073700</v>
      </c>
      <c r="X702" s="133"/>
      <c r="Y702" s="134" t="s">
        <v>10</v>
      </c>
      <c r="Z702" s="122" t="s">
        <v>2272</v>
      </c>
      <c r="AA702" s="122" t="s">
        <v>2217</v>
      </c>
      <c r="AB702" s="122" t="s">
        <v>2273</v>
      </c>
      <c r="AC702" s="123">
        <v>43294</v>
      </c>
    </row>
    <row r="703" spans="1:29" ht="33" x14ac:dyDescent="0.35">
      <c r="A703" s="124">
        <v>695</v>
      </c>
      <c r="B703" s="125" t="s">
        <v>1208</v>
      </c>
      <c r="C703" s="126" t="s">
        <v>4818</v>
      </c>
      <c r="D703" s="127" t="s">
        <v>3749</v>
      </c>
      <c r="E703" s="128" t="s">
        <v>3753</v>
      </c>
      <c r="F703" s="129" t="s">
        <v>1209</v>
      </c>
      <c r="G703" s="129" t="s">
        <v>1209</v>
      </c>
      <c r="H703" s="130" t="s">
        <v>1209</v>
      </c>
      <c r="I703" s="125" t="s">
        <v>2215</v>
      </c>
      <c r="J703" s="125" t="s">
        <v>14</v>
      </c>
      <c r="K703" s="125">
        <v>714</v>
      </c>
      <c r="L703" s="126">
        <v>714</v>
      </c>
      <c r="M703" s="129" t="s">
        <v>1209</v>
      </c>
      <c r="N703" s="131">
        <v>4012893.0563615202</v>
      </c>
      <c r="O703" s="131">
        <v>1405565.2173913</v>
      </c>
      <c r="P703" s="124">
        <v>5418000</v>
      </c>
      <c r="Q703" s="132">
        <f t="shared" si="70"/>
        <v>1827234.7826086902</v>
      </c>
      <c r="R703" s="132">
        <f t="shared" si="72"/>
        <v>5840127.8389702104</v>
      </c>
      <c r="S703" s="133">
        <f t="shared" si="71"/>
        <v>5840100</v>
      </c>
      <c r="T703" s="133">
        <f t="shared" si="73"/>
        <v>233605.11355880843</v>
      </c>
      <c r="U703" s="133">
        <f t="shared" si="74"/>
        <v>6073732.9525290187</v>
      </c>
      <c r="V703" s="133">
        <f t="shared" si="75"/>
        <v>6073700</v>
      </c>
      <c r="W703" s="133">
        <f t="shared" si="76"/>
        <v>6073700</v>
      </c>
      <c r="X703" s="133"/>
      <c r="Y703" s="134" t="s">
        <v>10</v>
      </c>
      <c r="Z703" s="122" t="s">
        <v>2222</v>
      </c>
      <c r="AA703" s="122" t="s">
        <v>2217</v>
      </c>
      <c r="AB703" s="122" t="s">
        <v>2218</v>
      </c>
      <c r="AC703" s="123">
        <v>43294</v>
      </c>
    </row>
    <row r="704" spans="1:29" ht="33" x14ac:dyDescent="0.35">
      <c r="A704" s="124">
        <v>696</v>
      </c>
      <c r="B704" s="125" t="s">
        <v>1210</v>
      </c>
      <c r="C704" s="126" t="s">
        <v>4819</v>
      </c>
      <c r="D704" s="127" t="s">
        <v>3755</v>
      </c>
      <c r="E704" s="128" t="s">
        <v>3756</v>
      </c>
      <c r="F704" s="129" t="s">
        <v>1211</v>
      </c>
      <c r="G704" s="129" t="s">
        <v>1211</v>
      </c>
      <c r="H704" s="130" t="s">
        <v>1211</v>
      </c>
      <c r="I704" s="125" t="s">
        <v>2215</v>
      </c>
      <c r="J704" s="125" t="s">
        <v>14</v>
      </c>
      <c r="K704" s="125">
        <v>715</v>
      </c>
      <c r="L704" s="126">
        <v>715</v>
      </c>
      <c r="M704" s="129" t="s">
        <v>1211</v>
      </c>
      <c r="N704" s="131">
        <v>1794735.9440723299</v>
      </c>
      <c r="O704" s="131">
        <v>1313217.39130435</v>
      </c>
      <c r="P704" s="124">
        <v>3492000</v>
      </c>
      <c r="Q704" s="132">
        <f t="shared" si="70"/>
        <v>1707182.6086956549</v>
      </c>
      <c r="R704" s="132">
        <f t="shared" si="72"/>
        <v>3501918.5527679846</v>
      </c>
      <c r="S704" s="133">
        <f t="shared" si="71"/>
        <v>3501900</v>
      </c>
      <c r="T704" s="133">
        <f t="shared" si="73"/>
        <v>140076.74211071938</v>
      </c>
      <c r="U704" s="133">
        <f t="shared" si="74"/>
        <v>3641995.294878704</v>
      </c>
      <c r="V704" s="133">
        <f t="shared" si="75"/>
        <v>3641900</v>
      </c>
      <c r="W704" s="133">
        <f t="shared" si="76"/>
        <v>3641900</v>
      </c>
      <c r="X704" s="133"/>
      <c r="Y704" s="134" t="s">
        <v>10</v>
      </c>
      <c r="Z704" s="122" t="s">
        <v>2272</v>
      </c>
      <c r="AA704" s="122" t="s">
        <v>2217</v>
      </c>
      <c r="AB704" s="122" t="s">
        <v>2273</v>
      </c>
      <c r="AC704" s="123">
        <v>43294</v>
      </c>
    </row>
    <row r="705" spans="1:29" x14ac:dyDescent="0.35">
      <c r="A705" s="124">
        <v>697</v>
      </c>
      <c r="B705" s="125" t="s">
        <v>3758</v>
      </c>
      <c r="C705" s="126" t="s">
        <v>5655</v>
      </c>
      <c r="D705" s="127" t="s">
        <v>3755</v>
      </c>
      <c r="E705" s="128" t="s">
        <v>3759</v>
      </c>
      <c r="F705" s="129" t="s">
        <v>3760</v>
      </c>
      <c r="G705" s="129" t="s">
        <v>3760</v>
      </c>
      <c r="H705" s="130" t="s">
        <v>3760</v>
      </c>
      <c r="I705" s="125" t="s">
        <v>2281</v>
      </c>
      <c r="J705" s="125" t="s">
        <v>14</v>
      </c>
      <c r="K705" s="125">
        <v>715</v>
      </c>
      <c r="L705" s="126">
        <v>715</v>
      </c>
      <c r="M705" s="129" t="s">
        <v>1211</v>
      </c>
      <c r="N705" s="131">
        <v>1794735.9440723299</v>
      </c>
      <c r="O705" s="131">
        <v>1313217.39130435</v>
      </c>
      <c r="P705" s="124">
        <v>3492000</v>
      </c>
      <c r="Q705" s="132">
        <f t="shared" si="70"/>
        <v>1707182.6086956549</v>
      </c>
      <c r="R705" s="132">
        <f t="shared" si="72"/>
        <v>3501918.5527679846</v>
      </c>
      <c r="S705" s="133">
        <f t="shared" si="71"/>
        <v>3501900</v>
      </c>
      <c r="T705" s="133">
        <f t="shared" si="73"/>
        <v>140076.74211071938</v>
      </c>
      <c r="U705" s="133">
        <f t="shared" si="74"/>
        <v>3641995.294878704</v>
      </c>
      <c r="V705" s="133">
        <f t="shared" si="75"/>
        <v>3641900</v>
      </c>
      <c r="W705" s="133">
        <f t="shared" si="76"/>
        <v>3641900</v>
      </c>
      <c r="X705" s="133"/>
      <c r="Y705" s="134" t="s">
        <v>10</v>
      </c>
      <c r="Z705" s="122" t="s">
        <v>2272</v>
      </c>
      <c r="AA705" s="122" t="s">
        <v>2217</v>
      </c>
      <c r="AB705" s="122" t="s">
        <v>2273</v>
      </c>
      <c r="AC705" s="123">
        <v>43294</v>
      </c>
    </row>
    <row r="706" spans="1:29" ht="33" x14ac:dyDescent="0.35">
      <c r="A706" s="124">
        <v>698</v>
      </c>
      <c r="B706" s="125" t="s">
        <v>1212</v>
      </c>
      <c r="C706" s="126" t="s">
        <v>4820</v>
      </c>
      <c r="D706" s="127" t="s">
        <v>3755</v>
      </c>
      <c r="E706" s="128" t="s">
        <v>3763</v>
      </c>
      <c r="F706" s="129" t="s">
        <v>1213</v>
      </c>
      <c r="G706" s="129" t="s">
        <v>1213</v>
      </c>
      <c r="H706" s="130" t="s">
        <v>1213</v>
      </c>
      <c r="I706" s="125" t="s">
        <v>2281</v>
      </c>
      <c r="J706" s="125" t="s">
        <v>14</v>
      </c>
      <c r="K706" s="125">
        <v>715</v>
      </c>
      <c r="L706" s="126">
        <v>715</v>
      </c>
      <c r="M706" s="129" t="s">
        <v>1211</v>
      </c>
      <c r="N706" s="131">
        <v>1794735.9440723299</v>
      </c>
      <c r="O706" s="131">
        <v>1313217.39130435</v>
      </c>
      <c r="P706" s="124">
        <v>3492000</v>
      </c>
      <c r="Q706" s="132">
        <f t="shared" si="70"/>
        <v>1707182.6086956549</v>
      </c>
      <c r="R706" s="132">
        <f t="shared" si="72"/>
        <v>3501918.5527679846</v>
      </c>
      <c r="S706" s="133">
        <f t="shared" si="71"/>
        <v>3501900</v>
      </c>
      <c r="T706" s="133">
        <f t="shared" si="73"/>
        <v>140076.74211071938</v>
      </c>
      <c r="U706" s="133">
        <f t="shared" si="74"/>
        <v>3641995.294878704</v>
      </c>
      <c r="V706" s="133">
        <f t="shared" si="75"/>
        <v>3641900</v>
      </c>
      <c r="W706" s="133">
        <f t="shared" si="76"/>
        <v>3641900</v>
      </c>
      <c r="X706" s="133"/>
      <c r="Y706" s="134" t="s">
        <v>10</v>
      </c>
      <c r="Z706" s="122" t="s">
        <v>2272</v>
      </c>
      <c r="AA706" s="122" t="s">
        <v>2217</v>
      </c>
      <c r="AB706" s="122" t="s">
        <v>2273</v>
      </c>
      <c r="AC706" s="123">
        <v>43294</v>
      </c>
    </row>
    <row r="707" spans="1:29" x14ac:dyDescent="0.35">
      <c r="A707" s="124">
        <v>699</v>
      </c>
      <c r="B707" s="125" t="s">
        <v>1214</v>
      </c>
      <c r="C707" s="126" t="s">
        <v>4821</v>
      </c>
      <c r="D707" s="127" t="s">
        <v>3755</v>
      </c>
      <c r="E707" s="128" t="s">
        <v>3765</v>
      </c>
      <c r="F707" s="129" t="s">
        <v>1215</v>
      </c>
      <c r="G707" s="129" t="s">
        <v>1215</v>
      </c>
      <c r="H707" s="130" t="s">
        <v>1215</v>
      </c>
      <c r="I707" s="125" t="s">
        <v>2281</v>
      </c>
      <c r="J707" s="125" t="s">
        <v>64</v>
      </c>
      <c r="K707" s="125">
        <v>715</v>
      </c>
      <c r="L707" s="126">
        <v>715</v>
      </c>
      <c r="M707" s="129" t="s">
        <v>1211</v>
      </c>
      <c r="N707" s="131">
        <v>1794735.9440723299</v>
      </c>
      <c r="O707" s="131">
        <v>1313217.39130435</v>
      </c>
      <c r="P707" s="124">
        <v>3492000</v>
      </c>
      <c r="Q707" s="132">
        <f t="shared" si="70"/>
        <v>1707182.6086956549</v>
      </c>
      <c r="R707" s="132">
        <f t="shared" si="72"/>
        <v>3501918.5527679846</v>
      </c>
      <c r="S707" s="133">
        <f t="shared" si="71"/>
        <v>3501900</v>
      </c>
      <c r="T707" s="133">
        <f t="shared" si="73"/>
        <v>140076.74211071938</v>
      </c>
      <c r="U707" s="133">
        <f t="shared" si="74"/>
        <v>3641995.294878704</v>
      </c>
      <c r="V707" s="133">
        <f t="shared" si="75"/>
        <v>3641900</v>
      </c>
      <c r="W707" s="133">
        <f t="shared" si="76"/>
        <v>3641900</v>
      </c>
      <c r="X707" s="133"/>
      <c r="Y707" s="134" t="s">
        <v>10</v>
      </c>
      <c r="Z707" s="122" t="s">
        <v>2272</v>
      </c>
      <c r="AA707" s="122" t="s">
        <v>2217</v>
      </c>
      <c r="AB707" s="122" t="s">
        <v>2273</v>
      </c>
      <c r="AC707" s="123">
        <v>43294</v>
      </c>
    </row>
    <row r="708" spans="1:29" ht="33" x14ac:dyDescent="0.35">
      <c r="A708" s="124">
        <v>700</v>
      </c>
      <c r="B708" s="125" t="s">
        <v>1216</v>
      </c>
      <c r="C708" s="126" t="s">
        <v>4822</v>
      </c>
      <c r="D708" s="127" t="s">
        <v>3755</v>
      </c>
      <c r="E708" s="128" t="s">
        <v>3767</v>
      </c>
      <c r="F708" s="129" t="s">
        <v>1211</v>
      </c>
      <c r="G708" s="129" t="s">
        <v>1211</v>
      </c>
      <c r="H708" s="130" t="s">
        <v>1211</v>
      </c>
      <c r="I708" s="125" t="s">
        <v>2215</v>
      </c>
      <c r="J708" s="125" t="s">
        <v>9</v>
      </c>
      <c r="K708" s="125">
        <v>715</v>
      </c>
      <c r="L708" s="126">
        <v>715</v>
      </c>
      <c r="M708" s="129" t="s">
        <v>1211</v>
      </c>
      <c r="N708" s="131">
        <v>1794735.9440723299</v>
      </c>
      <c r="O708" s="131">
        <v>1313217.39130435</v>
      </c>
      <c r="P708" s="124">
        <v>3492000</v>
      </c>
      <c r="Q708" s="132">
        <f t="shared" si="70"/>
        <v>1707182.6086956549</v>
      </c>
      <c r="R708" s="132">
        <f t="shared" si="72"/>
        <v>3501918.5527679846</v>
      </c>
      <c r="S708" s="133">
        <f t="shared" si="71"/>
        <v>3501900</v>
      </c>
      <c r="T708" s="133">
        <f t="shared" si="73"/>
        <v>140076.74211071938</v>
      </c>
      <c r="U708" s="133">
        <f t="shared" si="74"/>
        <v>3641995.294878704</v>
      </c>
      <c r="V708" s="133">
        <f t="shared" si="75"/>
        <v>3641900</v>
      </c>
      <c r="W708" s="133">
        <f t="shared" si="76"/>
        <v>3641900</v>
      </c>
      <c r="X708" s="133"/>
      <c r="Y708" s="134" t="s">
        <v>10</v>
      </c>
      <c r="Z708" s="122" t="s">
        <v>2222</v>
      </c>
      <c r="AA708" s="122" t="s">
        <v>2217</v>
      </c>
      <c r="AB708" s="122" t="s">
        <v>2218</v>
      </c>
      <c r="AC708" s="123">
        <v>43294</v>
      </c>
    </row>
    <row r="709" spans="1:29" ht="33" x14ac:dyDescent="0.35">
      <c r="A709" s="124">
        <v>701</v>
      </c>
      <c r="B709" s="125" t="s">
        <v>3769</v>
      </c>
      <c r="C709" s="126" t="s">
        <v>5656</v>
      </c>
      <c r="D709" s="127" t="s">
        <v>3755</v>
      </c>
      <c r="E709" s="128" t="s">
        <v>3770</v>
      </c>
      <c r="F709" s="129" t="s">
        <v>3771</v>
      </c>
      <c r="G709" s="129" t="s">
        <v>3771</v>
      </c>
      <c r="H709" s="130" t="s">
        <v>3771</v>
      </c>
      <c r="I709" s="125" t="s">
        <v>2215</v>
      </c>
      <c r="J709" s="125" t="s">
        <v>14</v>
      </c>
      <c r="K709" s="125">
        <v>715</v>
      </c>
      <c r="L709" s="126">
        <v>715</v>
      </c>
      <c r="M709" s="129" t="s">
        <v>1211</v>
      </c>
      <c r="N709" s="131">
        <v>1794735.9440723299</v>
      </c>
      <c r="O709" s="131">
        <v>1313217.39130435</v>
      </c>
      <c r="P709" s="124">
        <v>3492000</v>
      </c>
      <c r="Q709" s="132">
        <f t="shared" si="70"/>
        <v>1707182.6086956549</v>
      </c>
      <c r="R709" s="132">
        <f t="shared" si="72"/>
        <v>3501918.5527679846</v>
      </c>
      <c r="S709" s="133">
        <f t="shared" si="71"/>
        <v>3501900</v>
      </c>
      <c r="T709" s="133">
        <f t="shared" si="73"/>
        <v>140076.74211071938</v>
      </c>
      <c r="U709" s="133">
        <f t="shared" si="74"/>
        <v>3641995.294878704</v>
      </c>
      <c r="V709" s="133">
        <f t="shared" si="75"/>
        <v>3641900</v>
      </c>
      <c r="W709" s="133">
        <f t="shared" si="76"/>
        <v>3641900</v>
      </c>
      <c r="X709" s="133"/>
      <c r="Y709" s="134" t="s">
        <v>10</v>
      </c>
      <c r="Z709" s="122" t="s">
        <v>2356</v>
      </c>
      <c r="AA709" s="122" t="s">
        <v>2217</v>
      </c>
      <c r="AB709" s="122" t="s">
        <v>2253</v>
      </c>
      <c r="AC709" s="123">
        <v>43294</v>
      </c>
    </row>
    <row r="710" spans="1:29" ht="33" x14ac:dyDescent="0.35">
      <c r="A710" s="124">
        <v>702</v>
      </c>
      <c r="B710" s="125" t="s">
        <v>1217</v>
      </c>
      <c r="C710" s="126" t="s">
        <v>4823</v>
      </c>
      <c r="D710" s="127" t="s">
        <v>3798</v>
      </c>
      <c r="E710" s="128" t="s">
        <v>3799</v>
      </c>
      <c r="F710" s="129" t="s">
        <v>1218</v>
      </c>
      <c r="G710" s="129" t="s">
        <v>1218</v>
      </c>
      <c r="H710" s="130" t="s">
        <v>1218</v>
      </c>
      <c r="I710" s="125" t="s">
        <v>2215</v>
      </c>
      <c r="J710" s="125" t="s">
        <v>14</v>
      </c>
      <c r="K710" s="125">
        <v>716</v>
      </c>
      <c r="L710" s="126">
        <v>716</v>
      </c>
      <c r="M710" s="129" t="s">
        <v>1218</v>
      </c>
      <c r="N710" s="131">
        <v>2538429.3502944801</v>
      </c>
      <c r="O710" s="131">
        <v>1405565.2173913</v>
      </c>
      <c r="P710" s="124">
        <v>3944000</v>
      </c>
      <c r="Q710" s="132">
        <f t="shared" si="70"/>
        <v>1827234.7826086902</v>
      </c>
      <c r="R710" s="132">
        <f t="shared" si="72"/>
        <v>4365664.1329031698</v>
      </c>
      <c r="S710" s="133">
        <f t="shared" si="71"/>
        <v>4365600</v>
      </c>
      <c r="T710" s="133">
        <f t="shared" si="73"/>
        <v>174626.5653161268</v>
      </c>
      <c r="U710" s="133">
        <f t="shared" si="74"/>
        <v>4540290.6982192965</v>
      </c>
      <c r="V710" s="133">
        <f t="shared" si="75"/>
        <v>4540200</v>
      </c>
      <c r="W710" s="133">
        <f t="shared" si="76"/>
        <v>4540200</v>
      </c>
      <c r="X710" s="133"/>
      <c r="Y710" s="134" t="s">
        <v>10</v>
      </c>
      <c r="Z710" s="122" t="s">
        <v>2222</v>
      </c>
      <c r="AA710" s="122" t="s">
        <v>2217</v>
      </c>
      <c r="AB710" s="122" t="s">
        <v>2218</v>
      </c>
      <c r="AC710" s="123">
        <v>43294</v>
      </c>
    </row>
    <row r="711" spans="1:29" ht="33" x14ac:dyDescent="0.35">
      <c r="A711" s="124">
        <v>703</v>
      </c>
      <c r="B711" s="125" t="s">
        <v>1219</v>
      </c>
      <c r="C711" s="126" t="s">
        <v>4824</v>
      </c>
      <c r="D711" s="127" t="s">
        <v>3910</v>
      </c>
      <c r="E711" s="128" t="s">
        <v>3911</v>
      </c>
      <c r="F711" s="129" t="s">
        <v>1220</v>
      </c>
      <c r="G711" s="129" t="s">
        <v>1220</v>
      </c>
      <c r="H711" s="130" t="s">
        <v>1220</v>
      </c>
      <c r="I711" s="125" t="s">
        <v>2215</v>
      </c>
      <c r="J711" s="125" t="s">
        <v>14</v>
      </c>
      <c r="K711" s="125">
        <v>717</v>
      </c>
      <c r="L711" s="126">
        <v>717</v>
      </c>
      <c r="M711" s="129" t="s">
        <v>1220</v>
      </c>
      <c r="N711" s="131">
        <v>3024246.9507798702</v>
      </c>
      <c r="O711" s="131">
        <v>583826.08695652196</v>
      </c>
      <c r="P711" s="124">
        <v>3770000</v>
      </c>
      <c r="Q711" s="132">
        <f t="shared" si="70"/>
        <v>758973.91304347862</v>
      </c>
      <c r="R711" s="132">
        <f t="shared" si="72"/>
        <v>3783220.8638233487</v>
      </c>
      <c r="S711" s="133">
        <f t="shared" si="71"/>
        <v>3783200</v>
      </c>
      <c r="T711" s="133">
        <f t="shared" si="73"/>
        <v>151328.83455293396</v>
      </c>
      <c r="U711" s="133">
        <f t="shared" si="74"/>
        <v>3934549.6983762826</v>
      </c>
      <c r="V711" s="133">
        <f t="shared" si="75"/>
        <v>3934500</v>
      </c>
      <c r="W711" s="133">
        <f t="shared" si="76"/>
        <v>3934500</v>
      </c>
      <c r="X711" s="133"/>
      <c r="Y711" s="134" t="s">
        <v>10</v>
      </c>
      <c r="Z711" s="122" t="s">
        <v>2222</v>
      </c>
      <c r="AA711" s="122" t="s">
        <v>2217</v>
      </c>
      <c r="AB711" s="122" t="s">
        <v>2218</v>
      </c>
      <c r="AC711" s="123">
        <v>43294</v>
      </c>
    </row>
    <row r="712" spans="1:29" ht="33" x14ac:dyDescent="0.35">
      <c r="A712" s="124">
        <v>704</v>
      </c>
      <c r="B712" s="125" t="s">
        <v>1221</v>
      </c>
      <c r="C712" s="126" t="s">
        <v>4825</v>
      </c>
      <c r="D712" s="127" t="s">
        <v>3913</v>
      </c>
      <c r="E712" s="128" t="s">
        <v>3914</v>
      </c>
      <c r="F712" s="129" t="s">
        <v>1222</v>
      </c>
      <c r="G712" s="129" t="s">
        <v>1222</v>
      </c>
      <c r="H712" s="130" t="s">
        <v>1222</v>
      </c>
      <c r="I712" s="125" t="s">
        <v>2234</v>
      </c>
      <c r="J712" s="125" t="s">
        <v>9</v>
      </c>
      <c r="K712" s="125">
        <v>718</v>
      </c>
      <c r="L712" s="126">
        <v>718</v>
      </c>
      <c r="M712" s="129" t="s">
        <v>1222</v>
      </c>
      <c r="N712" s="131">
        <v>2051255.9569199199</v>
      </c>
      <c r="O712" s="131">
        <v>538434.78260869603</v>
      </c>
      <c r="P712" s="124">
        <v>2657000</v>
      </c>
      <c r="Q712" s="132">
        <f t="shared" si="70"/>
        <v>699965.2173913049</v>
      </c>
      <c r="R712" s="132">
        <f t="shared" si="72"/>
        <v>2751221.1743112248</v>
      </c>
      <c r="S712" s="133">
        <f t="shared" si="71"/>
        <v>2751200</v>
      </c>
      <c r="T712" s="133">
        <f t="shared" si="73"/>
        <v>110048.846972449</v>
      </c>
      <c r="U712" s="133">
        <f t="shared" si="74"/>
        <v>2861270.0212836741</v>
      </c>
      <c r="V712" s="133">
        <f t="shared" si="75"/>
        <v>2861200</v>
      </c>
      <c r="W712" s="133">
        <f t="shared" si="76"/>
        <v>2861200</v>
      </c>
      <c r="X712" s="133"/>
      <c r="Y712" s="134" t="s">
        <v>10</v>
      </c>
      <c r="Z712" s="122" t="s">
        <v>2222</v>
      </c>
      <c r="AA712" s="122" t="s">
        <v>2217</v>
      </c>
      <c r="AB712" s="122" t="s">
        <v>2218</v>
      </c>
      <c r="AC712" s="123">
        <v>43294</v>
      </c>
    </row>
    <row r="713" spans="1:29" ht="33" x14ac:dyDescent="0.35">
      <c r="A713" s="124">
        <v>705</v>
      </c>
      <c r="B713" s="125" t="s">
        <v>1223</v>
      </c>
      <c r="C713" s="126" t="s">
        <v>4826</v>
      </c>
      <c r="D713" s="127" t="s">
        <v>3958</v>
      </c>
      <c r="E713" s="128" t="s">
        <v>3959</v>
      </c>
      <c r="F713" s="129" t="s">
        <v>1224</v>
      </c>
      <c r="G713" s="129" t="s">
        <v>1224</v>
      </c>
      <c r="H713" s="130" t="s">
        <v>1224</v>
      </c>
      <c r="I713" s="125" t="s">
        <v>2281</v>
      </c>
      <c r="J713" s="125" t="s">
        <v>14</v>
      </c>
      <c r="K713" s="125">
        <v>719</v>
      </c>
      <c r="L713" s="126">
        <v>719</v>
      </c>
      <c r="M713" s="129" t="s">
        <v>1224</v>
      </c>
      <c r="N713" s="131">
        <v>2591734.22151116</v>
      </c>
      <c r="O713" s="131">
        <v>914086.95652173902</v>
      </c>
      <c r="P713" s="124">
        <v>3506000</v>
      </c>
      <c r="Q713" s="132">
        <f t="shared" ref="Q713:Q767" si="77">+O713/1800000*2340000</f>
        <v>1188313.0434782607</v>
      </c>
      <c r="R713" s="132">
        <f t="shared" si="72"/>
        <v>3780047.2649894208</v>
      </c>
      <c r="S713" s="133">
        <f t="shared" ref="S713:S767" si="78">ROUNDDOWN(R713,-2)</f>
        <v>3780000</v>
      </c>
      <c r="T713" s="133">
        <f t="shared" si="73"/>
        <v>151201.89059957684</v>
      </c>
      <c r="U713" s="133">
        <f t="shared" si="74"/>
        <v>3931249.1555889975</v>
      </c>
      <c r="V713" s="133">
        <f t="shared" si="75"/>
        <v>3931200</v>
      </c>
      <c r="W713" s="133">
        <f t="shared" si="76"/>
        <v>3931200</v>
      </c>
      <c r="X713" s="133"/>
      <c r="Y713" s="134" t="s">
        <v>10</v>
      </c>
      <c r="Z713" s="122" t="s">
        <v>2222</v>
      </c>
      <c r="AA713" s="122" t="s">
        <v>2217</v>
      </c>
      <c r="AB713" s="122" t="s">
        <v>2218</v>
      </c>
      <c r="AC713" s="123">
        <v>43294</v>
      </c>
    </row>
    <row r="714" spans="1:29" x14ac:dyDescent="0.35">
      <c r="A714" s="124">
        <v>706</v>
      </c>
      <c r="B714" s="125" t="s">
        <v>1225</v>
      </c>
      <c r="C714" s="126" t="s">
        <v>4827</v>
      </c>
      <c r="D714" s="127" t="s">
        <v>3961</v>
      </c>
      <c r="E714" s="128" t="s">
        <v>3962</v>
      </c>
      <c r="F714" s="129" t="s">
        <v>1226</v>
      </c>
      <c r="G714" s="129" t="s">
        <v>1226</v>
      </c>
      <c r="H714" s="130" t="s">
        <v>1226</v>
      </c>
      <c r="I714" s="125" t="s">
        <v>2215</v>
      </c>
      <c r="J714" s="125" t="s">
        <v>14</v>
      </c>
      <c r="K714" s="125">
        <v>720</v>
      </c>
      <c r="L714" s="126">
        <v>720</v>
      </c>
      <c r="M714" s="129" t="s">
        <v>3963</v>
      </c>
      <c r="N714" s="131">
        <v>1682454.8231400501</v>
      </c>
      <c r="O714" s="131">
        <v>577565.21739130397</v>
      </c>
      <c r="P714" s="124">
        <v>2260000</v>
      </c>
      <c r="Q714" s="132">
        <f t="shared" si="77"/>
        <v>750834.7826086951</v>
      </c>
      <c r="R714" s="132">
        <f t="shared" ref="R714:R767" si="79">+N714+Q714</f>
        <v>2433289.6057487451</v>
      </c>
      <c r="S714" s="133">
        <f t="shared" si="78"/>
        <v>2433200</v>
      </c>
      <c r="T714" s="133">
        <f t="shared" ref="T714:T767" si="80">R714*4%</f>
        <v>97331.584229949804</v>
      </c>
      <c r="U714" s="133">
        <f t="shared" ref="U714:U767" si="81">R714+T714</f>
        <v>2530621.189978695</v>
      </c>
      <c r="V714" s="133">
        <f t="shared" ref="V714:V767" si="82">ROUNDDOWN(R714+T714,-2)</f>
        <v>2530600</v>
      </c>
      <c r="W714" s="133">
        <f t="shared" ref="W714:W767" si="83">ROUNDDOWN(V714,-2)</f>
        <v>2530600</v>
      </c>
      <c r="X714" s="133"/>
      <c r="Y714" s="134" t="s">
        <v>10</v>
      </c>
      <c r="Z714" s="122" t="s">
        <v>2320</v>
      </c>
      <c r="AA714" s="122" t="s">
        <v>2217</v>
      </c>
      <c r="AB714" s="122" t="s">
        <v>2226</v>
      </c>
      <c r="AC714" s="123">
        <v>43294</v>
      </c>
    </row>
    <row r="715" spans="1:29" x14ac:dyDescent="0.35">
      <c r="A715" s="124">
        <v>707</v>
      </c>
      <c r="B715" s="125" t="s">
        <v>1227</v>
      </c>
      <c r="C715" s="126" t="s">
        <v>4828</v>
      </c>
      <c r="D715" s="127" t="s">
        <v>3961</v>
      </c>
      <c r="E715" s="128" t="s">
        <v>3965</v>
      </c>
      <c r="F715" s="129" t="s">
        <v>1228</v>
      </c>
      <c r="G715" s="129" t="s">
        <v>1228</v>
      </c>
      <c r="H715" s="130" t="s">
        <v>1228</v>
      </c>
      <c r="I715" s="125" t="s">
        <v>2215</v>
      </c>
      <c r="J715" s="125" t="s">
        <v>9</v>
      </c>
      <c r="K715" s="125">
        <v>720</v>
      </c>
      <c r="L715" s="126">
        <v>720</v>
      </c>
      <c r="M715" s="129" t="s">
        <v>3963</v>
      </c>
      <c r="N715" s="131">
        <v>1682454.8231400501</v>
      </c>
      <c r="O715" s="131">
        <v>577565.21739130397</v>
      </c>
      <c r="P715" s="124">
        <v>2260000</v>
      </c>
      <c r="Q715" s="132">
        <f t="shared" si="77"/>
        <v>750834.7826086951</v>
      </c>
      <c r="R715" s="132">
        <f t="shared" si="79"/>
        <v>2433289.6057487451</v>
      </c>
      <c r="S715" s="133">
        <f t="shared" si="78"/>
        <v>2433200</v>
      </c>
      <c r="T715" s="133">
        <f t="shared" si="80"/>
        <v>97331.584229949804</v>
      </c>
      <c r="U715" s="133">
        <f t="shared" si="81"/>
        <v>2530621.189978695</v>
      </c>
      <c r="V715" s="133">
        <f t="shared" si="82"/>
        <v>2530600</v>
      </c>
      <c r="W715" s="133">
        <f t="shared" si="83"/>
        <v>2530600</v>
      </c>
      <c r="X715" s="133"/>
      <c r="Y715" s="134" t="s">
        <v>10</v>
      </c>
      <c r="Z715" s="122" t="s">
        <v>2222</v>
      </c>
      <c r="AA715" s="122" t="s">
        <v>2217</v>
      </c>
      <c r="AB715" s="122" t="s">
        <v>2218</v>
      </c>
      <c r="AC715" s="123">
        <v>43294</v>
      </c>
    </row>
    <row r="716" spans="1:29" ht="33" x14ac:dyDescent="0.35">
      <c r="A716" s="124">
        <v>708</v>
      </c>
      <c r="B716" s="125" t="s">
        <v>1229</v>
      </c>
      <c r="C716" s="126" t="s">
        <v>4829</v>
      </c>
      <c r="D716" s="127" t="s">
        <v>4099</v>
      </c>
      <c r="E716" s="128" t="s">
        <v>4100</v>
      </c>
      <c r="F716" s="129" t="s">
        <v>1230</v>
      </c>
      <c r="G716" s="129" t="s">
        <v>1230</v>
      </c>
      <c r="H716" s="130" t="s">
        <v>4101</v>
      </c>
      <c r="I716" s="125" t="s">
        <v>2215</v>
      </c>
      <c r="J716" s="125"/>
      <c r="K716" s="125">
        <v>721</v>
      </c>
      <c r="L716" s="126">
        <v>721</v>
      </c>
      <c r="M716" s="129" t="s">
        <v>4102</v>
      </c>
      <c r="N716" s="131">
        <v>4075066.7757812799</v>
      </c>
      <c r="O716" s="131">
        <v>914086.95652173902</v>
      </c>
      <c r="P716" s="124">
        <v>4989000</v>
      </c>
      <c r="Q716" s="132">
        <f t="shared" si="77"/>
        <v>1188313.0434782607</v>
      </c>
      <c r="R716" s="132">
        <f t="shared" si="79"/>
        <v>5263379.8192595411</v>
      </c>
      <c r="S716" s="133">
        <f t="shared" si="78"/>
        <v>5263300</v>
      </c>
      <c r="T716" s="133">
        <f t="shared" si="80"/>
        <v>210535.19277038166</v>
      </c>
      <c r="U716" s="133">
        <f t="shared" si="81"/>
        <v>5473915.0120299226</v>
      </c>
      <c r="V716" s="133">
        <f t="shared" si="82"/>
        <v>5473900</v>
      </c>
      <c r="W716" s="133">
        <f t="shared" si="83"/>
        <v>5473900</v>
      </c>
      <c r="X716" s="133"/>
      <c r="Y716" s="134" t="s">
        <v>10</v>
      </c>
      <c r="Z716" s="122" t="s">
        <v>2216</v>
      </c>
      <c r="AA716" s="122" t="s">
        <v>2217</v>
      </c>
      <c r="AB716" s="122" t="s">
        <v>2218</v>
      </c>
      <c r="AC716" s="123">
        <v>43294</v>
      </c>
    </row>
    <row r="717" spans="1:29" ht="33" x14ac:dyDescent="0.35">
      <c r="A717" s="124">
        <v>709</v>
      </c>
      <c r="B717" s="125" t="s">
        <v>1231</v>
      </c>
      <c r="C717" s="126" t="s">
        <v>4830</v>
      </c>
      <c r="D717" s="127" t="s">
        <v>4099</v>
      </c>
      <c r="E717" s="128" t="s">
        <v>4104</v>
      </c>
      <c r="F717" s="129" t="s">
        <v>1232</v>
      </c>
      <c r="G717" s="129" t="s">
        <v>1232</v>
      </c>
      <c r="H717" s="130" t="s">
        <v>1232</v>
      </c>
      <c r="I717" s="125" t="s">
        <v>2215</v>
      </c>
      <c r="J717" s="125" t="s">
        <v>64</v>
      </c>
      <c r="K717" s="125">
        <v>721</v>
      </c>
      <c r="L717" s="126">
        <v>721</v>
      </c>
      <c r="M717" s="129" t="s">
        <v>4102</v>
      </c>
      <c r="N717" s="131">
        <v>4075066.7757812799</v>
      </c>
      <c r="O717" s="131">
        <v>914086.95652173902</v>
      </c>
      <c r="P717" s="124">
        <v>4989000</v>
      </c>
      <c r="Q717" s="132">
        <f t="shared" si="77"/>
        <v>1188313.0434782607</v>
      </c>
      <c r="R717" s="132">
        <f t="shared" si="79"/>
        <v>5263379.8192595411</v>
      </c>
      <c r="S717" s="133">
        <f t="shared" si="78"/>
        <v>5263300</v>
      </c>
      <c r="T717" s="133">
        <f t="shared" si="80"/>
        <v>210535.19277038166</v>
      </c>
      <c r="U717" s="133">
        <f t="shared" si="81"/>
        <v>5473915.0120299226</v>
      </c>
      <c r="V717" s="133">
        <f t="shared" si="82"/>
        <v>5473900</v>
      </c>
      <c r="W717" s="133">
        <f t="shared" si="83"/>
        <v>5473900</v>
      </c>
      <c r="X717" s="133"/>
      <c r="Y717" s="134" t="s">
        <v>10</v>
      </c>
      <c r="Z717" s="122" t="s">
        <v>2222</v>
      </c>
      <c r="AA717" s="122" t="s">
        <v>2217</v>
      </c>
      <c r="AB717" s="122" t="s">
        <v>2218</v>
      </c>
      <c r="AC717" s="123">
        <v>43294</v>
      </c>
    </row>
    <row r="718" spans="1:29" ht="33" x14ac:dyDescent="0.35">
      <c r="A718" s="124">
        <v>710</v>
      </c>
      <c r="B718" s="125" t="s">
        <v>3503</v>
      </c>
      <c r="C718" s="126" t="s">
        <v>5657</v>
      </c>
      <c r="D718" s="127" t="s">
        <v>3504</v>
      </c>
      <c r="E718" s="128" t="s">
        <v>3505</v>
      </c>
      <c r="F718" s="129" t="s">
        <v>3506</v>
      </c>
      <c r="G718" s="129" t="s">
        <v>3506</v>
      </c>
      <c r="H718" s="130" t="s">
        <v>3506</v>
      </c>
      <c r="I718" s="125" t="s">
        <v>2215</v>
      </c>
      <c r="J718" s="125" t="s">
        <v>14</v>
      </c>
      <c r="K718" s="125">
        <v>966</v>
      </c>
      <c r="L718" s="126">
        <v>966</v>
      </c>
      <c r="M718" s="129" t="s">
        <v>1234</v>
      </c>
      <c r="N718" s="131">
        <v>1104758.1352462401</v>
      </c>
      <c r="O718" s="131">
        <v>358434.78260869603</v>
      </c>
      <c r="P718" s="124">
        <v>1463000</v>
      </c>
      <c r="Q718" s="132">
        <f t="shared" si="77"/>
        <v>465965.21739130485</v>
      </c>
      <c r="R718" s="132">
        <f t="shared" si="79"/>
        <v>1570723.352637545</v>
      </c>
      <c r="S718" s="133">
        <f t="shared" si="78"/>
        <v>1570700</v>
      </c>
      <c r="T718" s="133">
        <f t="shared" si="80"/>
        <v>62828.934105501801</v>
      </c>
      <c r="U718" s="133">
        <f t="shared" si="81"/>
        <v>1633552.2867430467</v>
      </c>
      <c r="V718" s="133">
        <f t="shared" si="82"/>
        <v>1633500</v>
      </c>
      <c r="W718" s="133">
        <f t="shared" si="83"/>
        <v>1633500</v>
      </c>
      <c r="X718" s="133"/>
      <c r="Y718" s="134" t="s">
        <v>10</v>
      </c>
      <c r="Z718" s="122" t="s">
        <v>2272</v>
      </c>
      <c r="AA718" s="122" t="s">
        <v>2441</v>
      </c>
      <c r="AB718" s="122" t="s">
        <v>2273</v>
      </c>
      <c r="AC718" s="123">
        <v>43294</v>
      </c>
    </row>
    <row r="719" spans="1:29" ht="33" x14ac:dyDescent="0.35">
      <c r="A719" s="124">
        <v>711</v>
      </c>
      <c r="B719" s="125" t="s">
        <v>3509</v>
      </c>
      <c r="C719" s="126" t="s">
        <v>5658</v>
      </c>
      <c r="D719" s="127" t="s">
        <v>3504</v>
      </c>
      <c r="E719" s="128" t="s">
        <v>3510</v>
      </c>
      <c r="F719" s="129" t="s">
        <v>3511</v>
      </c>
      <c r="G719" s="129" t="s">
        <v>3511</v>
      </c>
      <c r="H719" s="130" t="s">
        <v>3511</v>
      </c>
      <c r="I719" s="125" t="s">
        <v>2215</v>
      </c>
      <c r="J719" s="125" t="s">
        <v>9</v>
      </c>
      <c r="K719" s="125">
        <v>966</v>
      </c>
      <c r="L719" s="126">
        <v>966</v>
      </c>
      <c r="M719" s="129" t="s">
        <v>1234</v>
      </c>
      <c r="N719" s="131">
        <v>1104758.1352462401</v>
      </c>
      <c r="O719" s="131">
        <v>358434.78260869603</v>
      </c>
      <c r="P719" s="124">
        <v>1463000</v>
      </c>
      <c r="Q719" s="132">
        <f t="shared" si="77"/>
        <v>465965.21739130485</v>
      </c>
      <c r="R719" s="132">
        <f t="shared" si="79"/>
        <v>1570723.352637545</v>
      </c>
      <c r="S719" s="133">
        <f t="shared" si="78"/>
        <v>1570700</v>
      </c>
      <c r="T719" s="133">
        <f t="shared" si="80"/>
        <v>62828.934105501801</v>
      </c>
      <c r="U719" s="133">
        <f t="shared" si="81"/>
        <v>1633552.2867430467</v>
      </c>
      <c r="V719" s="133">
        <f t="shared" si="82"/>
        <v>1633500</v>
      </c>
      <c r="W719" s="133">
        <f t="shared" si="83"/>
        <v>1633500</v>
      </c>
      <c r="X719" s="133"/>
      <c r="Y719" s="134" t="s">
        <v>10</v>
      </c>
      <c r="Z719" s="122" t="s">
        <v>3512</v>
      </c>
      <c r="AA719" s="122" t="s">
        <v>2441</v>
      </c>
      <c r="AB719" s="122" t="s">
        <v>2226</v>
      </c>
      <c r="AC719" s="123">
        <v>43294</v>
      </c>
    </row>
    <row r="720" spans="1:29" ht="33" x14ac:dyDescent="0.35">
      <c r="A720" s="124">
        <v>712</v>
      </c>
      <c r="B720" s="125" t="s">
        <v>3515</v>
      </c>
      <c r="C720" s="126" t="s">
        <v>5659</v>
      </c>
      <c r="D720" s="127" t="s">
        <v>3504</v>
      </c>
      <c r="E720" s="128" t="s">
        <v>3516</v>
      </c>
      <c r="F720" s="129" t="s">
        <v>3517</v>
      </c>
      <c r="G720" s="129" t="s">
        <v>3517</v>
      </c>
      <c r="H720" s="130" t="s">
        <v>3517</v>
      </c>
      <c r="I720" s="125" t="s">
        <v>2215</v>
      </c>
      <c r="J720" s="125" t="s">
        <v>9</v>
      </c>
      <c r="K720" s="125">
        <v>966</v>
      </c>
      <c r="L720" s="126">
        <v>966</v>
      </c>
      <c r="M720" s="129" t="s">
        <v>1234</v>
      </c>
      <c r="N720" s="131">
        <v>1104758.1352462401</v>
      </c>
      <c r="O720" s="131">
        <v>358434.78260869603</v>
      </c>
      <c r="P720" s="124">
        <v>1463000</v>
      </c>
      <c r="Q720" s="132">
        <f t="shared" si="77"/>
        <v>465965.21739130485</v>
      </c>
      <c r="R720" s="132">
        <f t="shared" si="79"/>
        <v>1570723.352637545</v>
      </c>
      <c r="S720" s="133">
        <f t="shared" si="78"/>
        <v>1570700</v>
      </c>
      <c r="T720" s="133">
        <f t="shared" si="80"/>
        <v>62828.934105501801</v>
      </c>
      <c r="U720" s="133">
        <f t="shared" si="81"/>
        <v>1633552.2867430467</v>
      </c>
      <c r="V720" s="133">
        <f t="shared" si="82"/>
        <v>1633500</v>
      </c>
      <c r="W720" s="133">
        <f t="shared" si="83"/>
        <v>1633500</v>
      </c>
      <c r="X720" s="133"/>
      <c r="Y720" s="134" t="s">
        <v>10</v>
      </c>
      <c r="Z720" s="122" t="s">
        <v>3512</v>
      </c>
      <c r="AA720" s="122" t="s">
        <v>2441</v>
      </c>
      <c r="AB720" s="122" t="s">
        <v>2226</v>
      </c>
      <c r="AC720" s="123">
        <v>43294</v>
      </c>
    </row>
    <row r="721" spans="1:29" ht="33" x14ac:dyDescent="0.35">
      <c r="A721" s="124">
        <v>713</v>
      </c>
      <c r="B721" s="125" t="s">
        <v>1233</v>
      </c>
      <c r="C721" s="126" t="s">
        <v>4831</v>
      </c>
      <c r="D721" s="127" t="s">
        <v>3504</v>
      </c>
      <c r="E721" s="128" t="s">
        <v>3520</v>
      </c>
      <c r="F721" s="129" t="s">
        <v>1234</v>
      </c>
      <c r="G721" s="129" t="s">
        <v>1234</v>
      </c>
      <c r="H721" s="130" t="s">
        <v>1234</v>
      </c>
      <c r="I721" s="125" t="s">
        <v>2215</v>
      </c>
      <c r="J721" s="125" t="s">
        <v>9</v>
      </c>
      <c r="K721" s="125">
        <v>966</v>
      </c>
      <c r="L721" s="126">
        <v>966</v>
      </c>
      <c r="M721" s="129" t="s">
        <v>1234</v>
      </c>
      <c r="N721" s="131">
        <v>1104758.1352462401</v>
      </c>
      <c r="O721" s="131">
        <v>358434.78260869603</v>
      </c>
      <c r="P721" s="124">
        <v>1463000</v>
      </c>
      <c r="Q721" s="132">
        <f t="shared" si="77"/>
        <v>465965.21739130485</v>
      </c>
      <c r="R721" s="132">
        <f t="shared" si="79"/>
        <v>1570723.352637545</v>
      </c>
      <c r="S721" s="133">
        <f t="shared" si="78"/>
        <v>1570700</v>
      </c>
      <c r="T721" s="133">
        <f t="shared" si="80"/>
        <v>62828.934105501801</v>
      </c>
      <c r="U721" s="133">
        <f t="shared" si="81"/>
        <v>1633552.2867430467</v>
      </c>
      <c r="V721" s="133">
        <f t="shared" si="82"/>
        <v>1633500</v>
      </c>
      <c r="W721" s="133">
        <f t="shared" si="83"/>
        <v>1633500</v>
      </c>
      <c r="X721" s="133"/>
      <c r="Y721" s="134" t="s">
        <v>10</v>
      </c>
      <c r="Z721" s="122" t="s">
        <v>3512</v>
      </c>
      <c r="AA721" s="122" t="s">
        <v>2441</v>
      </c>
      <c r="AB721" s="122" t="s">
        <v>2253</v>
      </c>
      <c r="AC721" s="123">
        <v>43294</v>
      </c>
    </row>
    <row r="722" spans="1:29" x14ac:dyDescent="0.35">
      <c r="A722" s="124">
        <v>714</v>
      </c>
      <c r="B722" s="125" t="s">
        <v>1235</v>
      </c>
      <c r="C722" s="126" t="s">
        <v>4832</v>
      </c>
      <c r="D722" s="127" t="s">
        <v>3504</v>
      </c>
      <c r="E722" s="128" t="s">
        <v>3522</v>
      </c>
      <c r="F722" s="129" t="s">
        <v>1236</v>
      </c>
      <c r="G722" s="129" t="s">
        <v>1236</v>
      </c>
      <c r="H722" s="130" t="s">
        <v>1236</v>
      </c>
      <c r="I722" s="125" t="s">
        <v>2234</v>
      </c>
      <c r="J722" s="125" t="s">
        <v>211</v>
      </c>
      <c r="K722" s="125">
        <v>966</v>
      </c>
      <c r="L722" s="126">
        <v>966</v>
      </c>
      <c r="M722" s="129" t="s">
        <v>1234</v>
      </c>
      <c r="N722" s="131">
        <v>1104758.1352462401</v>
      </c>
      <c r="O722" s="131">
        <v>358434.78260869603</v>
      </c>
      <c r="P722" s="124">
        <v>1463000</v>
      </c>
      <c r="Q722" s="132">
        <f t="shared" si="77"/>
        <v>465965.21739130485</v>
      </c>
      <c r="R722" s="132">
        <f t="shared" si="79"/>
        <v>1570723.352637545</v>
      </c>
      <c r="S722" s="133">
        <f t="shared" si="78"/>
        <v>1570700</v>
      </c>
      <c r="T722" s="133">
        <f t="shared" si="80"/>
        <v>62828.934105501801</v>
      </c>
      <c r="U722" s="133">
        <f t="shared" si="81"/>
        <v>1633552.2867430467</v>
      </c>
      <c r="V722" s="133">
        <f t="shared" si="82"/>
        <v>1633500</v>
      </c>
      <c r="W722" s="133">
        <f t="shared" si="83"/>
        <v>1633500</v>
      </c>
      <c r="X722" s="133"/>
      <c r="Y722" s="134" t="s">
        <v>10</v>
      </c>
      <c r="Z722" s="122" t="s">
        <v>3512</v>
      </c>
      <c r="AA722" s="122" t="s">
        <v>2441</v>
      </c>
      <c r="AB722" s="122" t="s">
        <v>2368</v>
      </c>
      <c r="AC722" s="123">
        <v>43294</v>
      </c>
    </row>
    <row r="723" spans="1:29" ht="33" x14ac:dyDescent="0.35">
      <c r="A723" s="124">
        <v>715</v>
      </c>
      <c r="B723" s="125" t="s">
        <v>3524</v>
      </c>
      <c r="C723" s="126" t="s">
        <v>5660</v>
      </c>
      <c r="D723" s="127" t="s">
        <v>3504</v>
      </c>
      <c r="E723" s="128" t="s">
        <v>3525</v>
      </c>
      <c r="F723" s="129" t="s">
        <v>3526</v>
      </c>
      <c r="G723" s="129" t="s">
        <v>3526</v>
      </c>
      <c r="H723" s="130" t="s">
        <v>3527</v>
      </c>
      <c r="I723" s="125" t="s">
        <v>2215</v>
      </c>
      <c r="J723" s="125"/>
      <c r="K723" s="125">
        <v>966</v>
      </c>
      <c r="L723" s="126">
        <v>966</v>
      </c>
      <c r="M723" s="129" t="s">
        <v>1234</v>
      </c>
      <c r="N723" s="131">
        <v>1104758.1352462401</v>
      </c>
      <c r="O723" s="131">
        <v>358434.78260869603</v>
      </c>
      <c r="P723" s="124">
        <v>1463000</v>
      </c>
      <c r="Q723" s="132">
        <f t="shared" si="77"/>
        <v>465965.21739130485</v>
      </c>
      <c r="R723" s="132">
        <f t="shared" si="79"/>
        <v>1570723.352637545</v>
      </c>
      <c r="S723" s="133">
        <f t="shared" si="78"/>
        <v>1570700</v>
      </c>
      <c r="T723" s="133">
        <f t="shared" si="80"/>
        <v>62828.934105501801</v>
      </c>
      <c r="U723" s="133">
        <f t="shared" si="81"/>
        <v>1633552.2867430467</v>
      </c>
      <c r="V723" s="133">
        <f t="shared" si="82"/>
        <v>1633500</v>
      </c>
      <c r="W723" s="133">
        <f t="shared" si="83"/>
        <v>1633500</v>
      </c>
      <c r="X723" s="133"/>
      <c r="Y723" s="134" t="s">
        <v>10</v>
      </c>
      <c r="Z723" s="122" t="s">
        <v>3512</v>
      </c>
      <c r="AA723" s="122" t="s">
        <v>2441</v>
      </c>
      <c r="AB723" s="122" t="s">
        <v>2368</v>
      </c>
      <c r="AC723" s="123">
        <v>43294</v>
      </c>
    </row>
    <row r="724" spans="1:29" x14ac:dyDescent="0.35">
      <c r="A724" s="124">
        <v>716</v>
      </c>
      <c r="B724" s="125" t="s">
        <v>1237</v>
      </c>
      <c r="C724" s="126" t="s">
        <v>4833</v>
      </c>
      <c r="D724" s="127" t="s">
        <v>3530</v>
      </c>
      <c r="E724" s="128" t="s">
        <v>3531</v>
      </c>
      <c r="F724" s="129" t="s">
        <v>1238</v>
      </c>
      <c r="G724" s="129" t="s">
        <v>1238</v>
      </c>
      <c r="H724" s="130" t="s">
        <v>1238</v>
      </c>
      <c r="I724" s="125" t="s">
        <v>2215</v>
      </c>
      <c r="J724" s="125" t="s">
        <v>14</v>
      </c>
      <c r="K724" s="125">
        <v>967</v>
      </c>
      <c r="L724" s="126">
        <v>967</v>
      </c>
      <c r="M724" s="129" t="s">
        <v>3532</v>
      </c>
      <c r="N724" s="131">
        <v>2702383.7114655399</v>
      </c>
      <c r="O724" s="131">
        <v>716869.56521739101</v>
      </c>
      <c r="P724" s="124">
        <v>3419000</v>
      </c>
      <c r="Q724" s="132">
        <f t="shared" si="77"/>
        <v>931930.4347826083</v>
      </c>
      <c r="R724" s="132">
        <f t="shared" si="79"/>
        <v>3634314.1462481483</v>
      </c>
      <c r="S724" s="133">
        <f t="shared" si="78"/>
        <v>3634300</v>
      </c>
      <c r="T724" s="133">
        <f t="shared" si="80"/>
        <v>145372.56584992594</v>
      </c>
      <c r="U724" s="133">
        <f t="shared" si="81"/>
        <v>3779686.7120980741</v>
      </c>
      <c r="V724" s="133">
        <f t="shared" si="82"/>
        <v>3779600</v>
      </c>
      <c r="W724" s="133">
        <f t="shared" si="83"/>
        <v>3779600</v>
      </c>
      <c r="X724" s="133"/>
      <c r="Y724" s="134" t="s">
        <v>10</v>
      </c>
      <c r="Z724" s="122" t="s">
        <v>3512</v>
      </c>
      <c r="AA724" s="122" t="s">
        <v>2441</v>
      </c>
      <c r="AB724" s="122" t="s">
        <v>2253</v>
      </c>
      <c r="AC724" s="123">
        <v>43294</v>
      </c>
    </row>
    <row r="725" spans="1:29" x14ac:dyDescent="0.35">
      <c r="A725" s="124">
        <v>717</v>
      </c>
      <c r="B725" s="125" t="s">
        <v>1239</v>
      </c>
      <c r="C725" s="126" t="s">
        <v>4834</v>
      </c>
      <c r="D725" s="127" t="s">
        <v>3534</v>
      </c>
      <c r="E725" s="128" t="s">
        <v>3535</v>
      </c>
      <c r="F725" s="129" t="s">
        <v>1240</v>
      </c>
      <c r="G725" s="129" t="s">
        <v>1240</v>
      </c>
      <c r="H725" s="130" t="s">
        <v>1240</v>
      </c>
      <c r="I725" s="125" t="s">
        <v>2215</v>
      </c>
      <c r="J725" s="125" t="s">
        <v>14</v>
      </c>
      <c r="K725" s="125">
        <v>968</v>
      </c>
      <c r="L725" s="126">
        <v>968</v>
      </c>
      <c r="M725" s="129" t="s">
        <v>1240</v>
      </c>
      <c r="N725" s="131">
        <v>2025346.1280285399</v>
      </c>
      <c r="O725" s="131">
        <v>680869.56521739101</v>
      </c>
      <c r="P725" s="124">
        <v>2706000</v>
      </c>
      <c r="Q725" s="132">
        <f t="shared" si="77"/>
        <v>885130.4347826083</v>
      </c>
      <c r="R725" s="132">
        <f t="shared" si="79"/>
        <v>2910476.5628111484</v>
      </c>
      <c r="S725" s="133">
        <f t="shared" si="78"/>
        <v>2910400</v>
      </c>
      <c r="T725" s="133">
        <f t="shared" si="80"/>
        <v>116419.06251244593</v>
      </c>
      <c r="U725" s="133">
        <f t="shared" si="81"/>
        <v>3026895.6253235941</v>
      </c>
      <c r="V725" s="133">
        <f t="shared" si="82"/>
        <v>3026800</v>
      </c>
      <c r="W725" s="133">
        <f t="shared" si="83"/>
        <v>3026800</v>
      </c>
      <c r="X725" s="133"/>
      <c r="Y725" s="134" t="s">
        <v>10</v>
      </c>
      <c r="Z725" s="122" t="s">
        <v>3512</v>
      </c>
      <c r="AA725" s="122" t="s">
        <v>2441</v>
      </c>
      <c r="AB725" s="122" t="s">
        <v>2253</v>
      </c>
      <c r="AC725" s="123">
        <v>43294</v>
      </c>
    </row>
    <row r="726" spans="1:29" ht="33" x14ac:dyDescent="0.35">
      <c r="A726" s="124">
        <v>718</v>
      </c>
      <c r="B726" s="125" t="s">
        <v>1241</v>
      </c>
      <c r="C726" s="126" t="s">
        <v>4835</v>
      </c>
      <c r="D726" s="127" t="s">
        <v>3661</v>
      </c>
      <c r="E726" s="128" t="s">
        <v>3662</v>
      </c>
      <c r="F726" s="129" t="s">
        <v>1242</v>
      </c>
      <c r="G726" s="129" t="s">
        <v>1242</v>
      </c>
      <c r="H726" s="130" t="s">
        <v>3663</v>
      </c>
      <c r="I726" s="125" t="s">
        <v>2215</v>
      </c>
      <c r="J726" s="125" t="s">
        <v>9</v>
      </c>
      <c r="K726" s="125">
        <v>971</v>
      </c>
      <c r="L726" s="126">
        <v>971</v>
      </c>
      <c r="M726" s="129" t="s">
        <v>3664</v>
      </c>
      <c r="N726" s="131">
        <v>1397043.8341292201</v>
      </c>
      <c r="O726" s="131">
        <v>489913.04347826098</v>
      </c>
      <c r="P726" s="124">
        <v>1887000</v>
      </c>
      <c r="Q726" s="132">
        <f t="shared" si="77"/>
        <v>636886.95652173925</v>
      </c>
      <c r="R726" s="132">
        <f t="shared" si="79"/>
        <v>2033930.7906509594</v>
      </c>
      <c r="S726" s="133">
        <f t="shared" si="78"/>
        <v>2033900</v>
      </c>
      <c r="T726" s="133">
        <f t="shared" si="80"/>
        <v>81357.231626038381</v>
      </c>
      <c r="U726" s="133">
        <f t="shared" si="81"/>
        <v>2115288.0222769976</v>
      </c>
      <c r="V726" s="133">
        <f t="shared" si="82"/>
        <v>2115200</v>
      </c>
      <c r="W726" s="133">
        <f t="shared" si="83"/>
        <v>2115200</v>
      </c>
      <c r="X726" s="133"/>
      <c r="Y726" s="134" t="s">
        <v>1243</v>
      </c>
      <c r="Z726" s="122" t="s">
        <v>3512</v>
      </c>
      <c r="AA726" s="122" t="s">
        <v>2441</v>
      </c>
      <c r="AB726" s="122" t="s">
        <v>2226</v>
      </c>
      <c r="AC726" s="123">
        <v>43294</v>
      </c>
    </row>
    <row r="727" spans="1:29" ht="33" x14ac:dyDescent="0.35">
      <c r="A727" s="124">
        <v>719</v>
      </c>
      <c r="B727" s="125" t="s">
        <v>1244</v>
      </c>
      <c r="C727" s="126" t="s">
        <v>4836</v>
      </c>
      <c r="D727" s="127" t="s">
        <v>3661</v>
      </c>
      <c r="E727" s="128" t="s">
        <v>3666</v>
      </c>
      <c r="F727" s="129" t="s">
        <v>1245</v>
      </c>
      <c r="G727" s="129" t="s">
        <v>1245</v>
      </c>
      <c r="H727" s="130" t="s">
        <v>3667</v>
      </c>
      <c r="I727" s="125" t="s">
        <v>2215</v>
      </c>
      <c r="J727" s="125" t="s">
        <v>9</v>
      </c>
      <c r="K727" s="125">
        <v>971</v>
      </c>
      <c r="L727" s="126">
        <v>971</v>
      </c>
      <c r="M727" s="129" t="s">
        <v>3664</v>
      </c>
      <c r="N727" s="131">
        <v>1397043.8341292201</v>
      </c>
      <c r="O727" s="131">
        <v>489913.04347826098</v>
      </c>
      <c r="P727" s="124">
        <v>1887000</v>
      </c>
      <c r="Q727" s="132">
        <f t="shared" si="77"/>
        <v>636886.95652173925</v>
      </c>
      <c r="R727" s="132">
        <f t="shared" si="79"/>
        <v>2033930.7906509594</v>
      </c>
      <c r="S727" s="133">
        <f t="shared" si="78"/>
        <v>2033900</v>
      </c>
      <c r="T727" s="133">
        <f t="shared" si="80"/>
        <v>81357.231626038381</v>
      </c>
      <c r="U727" s="133">
        <f t="shared" si="81"/>
        <v>2115288.0222769976</v>
      </c>
      <c r="V727" s="133">
        <f t="shared" si="82"/>
        <v>2115200</v>
      </c>
      <c r="W727" s="133">
        <f t="shared" si="83"/>
        <v>2115200</v>
      </c>
      <c r="X727" s="133"/>
      <c r="Y727" s="134" t="s">
        <v>1243</v>
      </c>
      <c r="Z727" s="122" t="s">
        <v>3512</v>
      </c>
      <c r="AA727" s="122" t="s">
        <v>2441</v>
      </c>
      <c r="AB727" s="122" t="s">
        <v>2226</v>
      </c>
      <c r="AC727" s="123">
        <v>43294</v>
      </c>
    </row>
    <row r="728" spans="1:29" ht="33" x14ac:dyDescent="0.35">
      <c r="A728" s="124">
        <v>720</v>
      </c>
      <c r="B728" s="125" t="s">
        <v>1246</v>
      </c>
      <c r="C728" s="126" t="s">
        <v>4837</v>
      </c>
      <c r="D728" s="127" t="s">
        <v>3661</v>
      </c>
      <c r="E728" s="128" t="s">
        <v>3669</v>
      </c>
      <c r="F728" s="129" t="s">
        <v>1247</v>
      </c>
      <c r="G728" s="129" t="s">
        <v>1247</v>
      </c>
      <c r="H728" s="130" t="s">
        <v>1247</v>
      </c>
      <c r="I728" s="125" t="s">
        <v>2215</v>
      </c>
      <c r="J728" s="125" t="s">
        <v>9</v>
      </c>
      <c r="K728" s="125">
        <v>971</v>
      </c>
      <c r="L728" s="126">
        <v>971</v>
      </c>
      <c r="M728" s="129" t="s">
        <v>3664</v>
      </c>
      <c r="N728" s="131">
        <v>1397043.8341292201</v>
      </c>
      <c r="O728" s="131">
        <v>489913.04347826098</v>
      </c>
      <c r="P728" s="124">
        <v>1887000</v>
      </c>
      <c r="Q728" s="132">
        <f t="shared" si="77"/>
        <v>636886.95652173925</v>
      </c>
      <c r="R728" s="132">
        <f t="shared" si="79"/>
        <v>2033930.7906509594</v>
      </c>
      <c r="S728" s="133">
        <f t="shared" si="78"/>
        <v>2033900</v>
      </c>
      <c r="T728" s="133">
        <f t="shared" si="80"/>
        <v>81357.231626038381</v>
      </c>
      <c r="U728" s="133">
        <f t="shared" si="81"/>
        <v>2115288.0222769976</v>
      </c>
      <c r="V728" s="133">
        <f t="shared" si="82"/>
        <v>2115200</v>
      </c>
      <c r="W728" s="133">
        <f t="shared" si="83"/>
        <v>2115200</v>
      </c>
      <c r="X728" s="133"/>
      <c r="Y728" s="134" t="s">
        <v>1243</v>
      </c>
      <c r="Z728" s="122" t="s">
        <v>3512</v>
      </c>
      <c r="AA728" s="122" t="s">
        <v>2441</v>
      </c>
      <c r="AB728" s="122" t="s">
        <v>2253</v>
      </c>
      <c r="AC728" s="123">
        <v>43294</v>
      </c>
    </row>
    <row r="729" spans="1:29" ht="33" x14ac:dyDescent="0.35">
      <c r="A729" s="124">
        <v>721</v>
      </c>
      <c r="B729" s="125" t="s">
        <v>1248</v>
      </c>
      <c r="C729" s="126" t="s">
        <v>4838</v>
      </c>
      <c r="D729" s="127" t="s">
        <v>3705</v>
      </c>
      <c r="E729" s="128" t="s">
        <v>3706</v>
      </c>
      <c r="F729" s="129" t="s">
        <v>1249</v>
      </c>
      <c r="G729" s="129" t="s">
        <v>1249</v>
      </c>
      <c r="H729" s="130" t="s">
        <v>1249</v>
      </c>
      <c r="I729" s="125" t="s">
        <v>2234</v>
      </c>
      <c r="J729" s="125" t="s">
        <v>9</v>
      </c>
      <c r="K729" s="125">
        <v>982</v>
      </c>
      <c r="L729" s="126">
        <v>982</v>
      </c>
      <c r="M729" s="129" t="s">
        <v>3707</v>
      </c>
      <c r="N729" s="131">
        <v>2044881.64968276</v>
      </c>
      <c r="O729" s="131">
        <v>716869.56521739101</v>
      </c>
      <c r="P729" s="124">
        <v>2762000</v>
      </c>
      <c r="Q729" s="132">
        <f t="shared" si="77"/>
        <v>931930.4347826083</v>
      </c>
      <c r="R729" s="132">
        <f t="shared" si="79"/>
        <v>2976812.0844653682</v>
      </c>
      <c r="S729" s="133">
        <f t="shared" si="78"/>
        <v>2976800</v>
      </c>
      <c r="T729" s="133">
        <f t="shared" si="80"/>
        <v>119072.48337861474</v>
      </c>
      <c r="U729" s="133">
        <f t="shared" si="81"/>
        <v>3095884.5678439829</v>
      </c>
      <c r="V729" s="133">
        <f t="shared" si="82"/>
        <v>3095800</v>
      </c>
      <c r="W729" s="133">
        <f t="shared" si="83"/>
        <v>3095800</v>
      </c>
      <c r="X729" s="133"/>
      <c r="Y729" s="134" t="s">
        <v>1250</v>
      </c>
      <c r="Z729" s="122" t="s">
        <v>3512</v>
      </c>
      <c r="AA729" s="122" t="s">
        <v>2441</v>
      </c>
      <c r="AB729" s="122" t="s">
        <v>2226</v>
      </c>
      <c r="AC729" s="123">
        <v>43294</v>
      </c>
    </row>
    <row r="730" spans="1:29" ht="33" x14ac:dyDescent="0.35">
      <c r="A730" s="124">
        <v>722</v>
      </c>
      <c r="B730" s="125" t="s">
        <v>1251</v>
      </c>
      <c r="C730" s="126" t="s">
        <v>4839</v>
      </c>
      <c r="D730" s="127" t="s">
        <v>3705</v>
      </c>
      <c r="E730" s="128" t="s">
        <v>3709</v>
      </c>
      <c r="F730" s="129" t="s">
        <v>1252</v>
      </c>
      <c r="G730" s="129" t="s">
        <v>1252</v>
      </c>
      <c r="H730" s="130" t="s">
        <v>1252</v>
      </c>
      <c r="I730" s="125" t="s">
        <v>2215</v>
      </c>
      <c r="J730" s="125" t="s">
        <v>9</v>
      </c>
      <c r="K730" s="125">
        <v>982</v>
      </c>
      <c r="L730" s="126">
        <v>982</v>
      </c>
      <c r="M730" s="129" t="s">
        <v>3707</v>
      </c>
      <c r="N730" s="131">
        <v>2044881.64968276</v>
      </c>
      <c r="O730" s="131">
        <v>716869.56521739101</v>
      </c>
      <c r="P730" s="124">
        <v>2762000</v>
      </c>
      <c r="Q730" s="132">
        <f t="shared" si="77"/>
        <v>931930.4347826083</v>
      </c>
      <c r="R730" s="132">
        <f t="shared" si="79"/>
        <v>2976812.0844653682</v>
      </c>
      <c r="S730" s="133">
        <f t="shared" si="78"/>
        <v>2976800</v>
      </c>
      <c r="T730" s="133">
        <f t="shared" si="80"/>
        <v>119072.48337861474</v>
      </c>
      <c r="U730" s="133">
        <f t="shared" si="81"/>
        <v>3095884.5678439829</v>
      </c>
      <c r="V730" s="133">
        <f t="shared" si="82"/>
        <v>3095800</v>
      </c>
      <c r="W730" s="133">
        <f t="shared" si="83"/>
        <v>3095800</v>
      </c>
      <c r="X730" s="133"/>
      <c r="Y730" s="134" t="s">
        <v>1250</v>
      </c>
      <c r="Z730" s="122" t="s">
        <v>3512</v>
      </c>
      <c r="AA730" s="122" t="s">
        <v>2441</v>
      </c>
      <c r="AB730" s="122" t="s">
        <v>2226</v>
      </c>
      <c r="AC730" s="123">
        <v>43294</v>
      </c>
    </row>
    <row r="731" spans="1:29" ht="33" x14ac:dyDescent="0.35">
      <c r="A731" s="124">
        <v>723</v>
      </c>
      <c r="B731" s="125" t="s">
        <v>1253</v>
      </c>
      <c r="C731" s="126" t="s">
        <v>4840</v>
      </c>
      <c r="D731" s="127" t="s">
        <v>3705</v>
      </c>
      <c r="E731" s="128" t="s">
        <v>3711</v>
      </c>
      <c r="F731" s="129" t="s">
        <v>1254</v>
      </c>
      <c r="G731" s="129" t="s">
        <v>1254</v>
      </c>
      <c r="H731" s="130" t="s">
        <v>1254</v>
      </c>
      <c r="I731" s="125" t="s">
        <v>2234</v>
      </c>
      <c r="J731" s="125" t="s">
        <v>211</v>
      </c>
      <c r="K731" s="125">
        <v>982</v>
      </c>
      <c r="L731" s="126">
        <v>982</v>
      </c>
      <c r="M731" s="129" t="s">
        <v>3707</v>
      </c>
      <c r="N731" s="131">
        <v>2044881.64968276</v>
      </c>
      <c r="O731" s="131">
        <v>716869.56521739101</v>
      </c>
      <c r="P731" s="124">
        <v>2762000</v>
      </c>
      <c r="Q731" s="132">
        <f t="shared" si="77"/>
        <v>931930.4347826083</v>
      </c>
      <c r="R731" s="132">
        <f t="shared" si="79"/>
        <v>2976812.0844653682</v>
      </c>
      <c r="S731" s="133">
        <f t="shared" si="78"/>
        <v>2976800</v>
      </c>
      <c r="T731" s="133">
        <f t="shared" si="80"/>
        <v>119072.48337861474</v>
      </c>
      <c r="U731" s="133">
        <f t="shared" si="81"/>
        <v>3095884.5678439829</v>
      </c>
      <c r="V731" s="133">
        <f t="shared" si="82"/>
        <v>3095800</v>
      </c>
      <c r="W731" s="133">
        <f t="shared" si="83"/>
        <v>3095800</v>
      </c>
      <c r="X731" s="133"/>
      <c r="Y731" s="134" t="s">
        <v>1250</v>
      </c>
      <c r="Z731" s="122" t="s">
        <v>3512</v>
      </c>
      <c r="AA731" s="122" t="s">
        <v>2441</v>
      </c>
      <c r="AB731" s="122" t="s">
        <v>2226</v>
      </c>
      <c r="AC731" s="123">
        <v>43294</v>
      </c>
    </row>
    <row r="732" spans="1:29" ht="33" x14ac:dyDescent="0.35">
      <c r="A732" s="124">
        <v>724</v>
      </c>
      <c r="B732" s="125" t="s">
        <v>1255</v>
      </c>
      <c r="C732" s="126" t="s">
        <v>4841</v>
      </c>
      <c r="D732" s="127" t="s">
        <v>3705</v>
      </c>
      <c r="E732" s="128" t="s">
        <v>3713</v>
      </c>
      <c r="F732" s="129" t="s">
        <v>1256</v>
      </c>
      <c r="G732" s="129" t="s">
        <v>1256</v>
      </c>
      <c r="H732" s="130" t="s">
        <v>1256</v>
      </c>
      <c r="I732" s="125" t="s">
        <v>2234</v>
      </c>
      <c r="J732" s="125" t="s">
        <v>211</v>
      </c>
      <c r="K732" s="125">
        <v>982</v>
      </c>
      <c r="L732" s="126">
        <v>982</v>
      </c>
      <c r="M732" s="129" t="s">
        <v>3707</v>
      </c>
      <c r="N732" s="131">
        <v>2044881.64968276</v>
      </c>
      <c r="O732" s="131">
        <v>716869.56521739101</v>
      </c>
      <c r="P732" s="124">
        <v>2762000</v>
      </c>
      <c r="Q732" s="132">
        <f t="shared" si="77"/>
        <v>931930.4347826083</v>
      </c>
      <c r="R732" s="132">
        <f t="shared" si="79"/>
        <v>2976812.0844653682</v>
      </c>
      <c r="S732" s="133">
        <f t="shared" si="78"/>
        <v>2976800</v>
      </c>
      <c r="T732" s="133">
        <f t="shared" si="80"/>
        <v>119072.48337861474</v>
      </c>
      <c r="U732" s="133">
        <f t="shared" si="81"/>
        <v>3095884.5678439829</v>
      </c>
      <c r="V732" s="133">
        <f t="shared" si="82"/>
        <v>3095800</v>
      </c>
      <c r="W732" s="133">
        <f t="shared" si="83"/>
        <v>3095800</v>
      </c>
      <c r="X732" s="133"/>
      <c r="Y732" s="134" t="s">
        <v>1250</v>
      </c>
      <c r="Z732" s="122" t="s">
        <v>3512</v>
      </c>
      <c r="AA732" s="122" t="s">
        <v>2441</v>
      </c>
      <c r="AB732" s="122" t="s">
        <v>2253</v>
      </c>
      <c r="AC732" s="123">
        <v>43294</v>
      </c>
    </row>
    <row r="733" spans="1:29" ht="33" x14ac:dyDescent="0.35">
      <c r="A733" s="124">
        <v>725</v>
      </c>
      <c r="B733" s="125" t="s">
        <v>1432</v>
      </c>
      <c r="C733" s="126" t="s">
        <v>4842</v>
      </c>
      <c r="D733" s="127" t="s">
        <v>4106</v>
      </c>
      <c r="E733" s="128" t="s">
        <v>4107</v>
      </c>
      <c r="F733" s="129" t="s">
        <v>1260</v>
      </c>
      <c r="G733" s="129" t="s">
        <v>1260</v>
      </c>
      <c r="H733" s="130" t="s">
        <v>1260</v>
      </c>
      <c r="I733" s="125" t="s">
        <v>2215</v>
      </c>
      <c r="J733" s="125" t="s">
        <v>9</v>
      </c>
      <c r="K733" s="125">
        <v>1008</v>
      </c>
      <c r="L733" s="126">
        <v>1008</v>
      </c>
      <c r="M733" s="129" t="s">
        <v>1260</v>
      </c>
      <c r="N733" s="131">
        <v>2272334.9377198801</v>
      </c>
      <c r="O733" s="131">
        <v>716869.56521739101</v>
      </c>
      <c r="P733" s="124">
        <v>2989000</v>
      </c>
      <c r="Q733" s="132">
        <f t="shared" si="77"/>
        <v>931930.4347826083</v>
      </c>
      <c r="R733" s="132">
        <f t="shared" si="79"/>
        <v>3204265.3725024885</v>
      </c>
      <c r="S733" s="133">
        <f t="shared" si="78"/>
        <v>3204200</v>
      </c>
      <c r="T733" s="133">
        <f t="shared" si="80"/>
        <v>128170.61490009955</v>
      </c>
      <c r="U733" s="133">
        <f t="shared" si="81"/>
        <v>3332435.9874025881</v>
      </c>
      <c r="V733" s="133">
        <f t="shared" si="82"/>
        <v>3332400</v>
      </c>
      <c r="W733" s="133">
        <f t="shared" si="83"/>
        <v>3332400</v>
      </c>
      <c r="X733" s="133"/>
      <c r="Y733" s="134" t="s">
        <v>1250</v>
      </c>
      <c r="Z733" s="122" t="s">
        <v>2272</v>
      </c>
      <c r="AA733" s="122" t="s">
        <v>2441</v>
      </c>
      <c r="AB733" s="122" t="s">
        <v>2273</v>
      </c>
      <c r="AC733" s="123">
        <v>43294</v>
      </c>
    </row>
    <row r="734" spans="1:29" ht="33" x14ac:dyDescent="0.35">
      <c r="A734" s="124">
        <v>726</v>
      </c>
      <c r="B734" s="125" t="s">
        <v>1257</v>
      </c>
      <c r="C734" s="126" t="s">
        <v>4843</v>
      </c>
      <c r="D734" s="127" t="s">
        <v>4106</v>
      </c>
      <c r="E734" s="128" t="s">
        <v>4109</v>
      </c>
      <c r="F734" s="129" t="s">
        <v>1258</v>
      </c>
      <c r="G734" s="129" t="s">
        <v>1258</v>
      </c>
      <c r="H734" s="130" t="s">
        <v>4110</v>
      </c>
      <c r="I734" s="125" t="s">
        <v>2215</v>
      </c>
      <c r="J734" s="125" t="s">
        <v>9</v>
      </c>
      <c r="K734" s="125">
        <v>1008</v>
      </c>
      <c r="L734" s="126">
        <v>1008</v>
      </c>
      <c r="M734" s="129" t="s">
        <v>1260</v>
      </c>
      <c r="N734" s="131">
        <v>2272334.9377198801</v>
      </c>
      <c r="O734" s="131">
        <v>716869.56521739101</v>
      </c>
      <c r="P734" s="124">
        <v>2989000</v>
      </c>
      <c r="Q734" s="132">
        <f t="shared" si="77"/>
        <v>931930.4347826083</v>
      </c>
      <c r="R734" s="132">
        <f t="shared" si="79"/>
        <v>3204265.3725024885</v>
      </c>
      <c r="S734" s="133">
        <f t="shared" si="78"/>
        <v>3204200</v>
      </c>
      <c r="T734" s="133">
        <f t="shared" si="80"/>
        <v>128170.61490009955</v>
      </c>
      <c r="U734" s="133">
        <f t="shared" si="81"/>
        <v>3332435.9874025881</v>
      </c>
      <c r="V734" s="133">
        <f t="shared" si="82"/>
        <v>3332400</v>
      </c>
      <c r="W734" s="133">
        <f t="shared" si="83"/>
        <v>3332400</v>
      </c>
      <c r="X734" s="133"/>
      <c r="Y734" s="134" t="s">
        <v>1250</v>
      </c>
      <c r="Z734" s="122" t="s">
        <v>3512</v>
      </c>
      <c r="AA734" s="122" t="s">
        <v>2441</v>
      </c>
      <c r="AB734" s="122" t="s">
        <v>2226</v>
      </c>
      <c r="AC734" s="123">
        <v>43294</v>
      </c>
    </row>
    <row r="735" spans="1:29" ht="33" x14ac:dyDescent="0.35">
      <c r="A735" s="124">
        <v>727</v>
      </c>
      <c r="B735" s="125" t="s">
        <v>1259</v>
      </c>
      <c r="C735" s="126" t="s">
        <v>4844</v>
      </c>
      <c r="D735" s="127" t="s">
        <v>4106</v>
      </c>
      <c r="E735" s="128" t="s">
        <v>4112</v>
      </c>
      <c r="F735" s="129" t="s">
        <v>1260</v>
      </c>
      <c r="G735" s="129" t="s">
        <v>1260</v>
      </c>
      <c r="H735" s="130" t="s">
        <v>1260</v>
      </c>
      <c r="I735" s="125" t="s">
        <v>2234</v>
      </c>
      <c r="J735" s="125" t="s">
        <v>9</v>
      </c>
      <c r="K735" s="125">
        <v>1008</v>
      </c>
      <c r="L735" s="126">
        <v>1008</v>
      </c>
      <c r="M735" s="129" t="s">
        <v>1260</v>
      </c>
      <c r="N735" s="131">
        <v>2272334.9377198801</v>
      </c>
      <c r="O735" s="131">
        <v>716869.56521739101</v>
      </c>
      <c r="P735" s="124">
        <v>2989000</v>
      </c>
      <c r="Q735" s="132">
        <f t="shared" si="77"/>
        <v>931930.4347826083</v>
      </c>
      <c r="R735" s="132">
        <f t="shared" si="79"/>
        <v>3204265.3725024885</v>
      </c>
      <c r="S735" s="133">
        <f t="shared" si="78"/>
        <v>3204200</v>
      </c>
      <c r="T735" s="133">
        <f t="shared" si="80"/>
        <v>128170.61490009955</v>
      </c>
      <c r="U735" s="133">
        <f t="shared" si="81"/>
        <v>3332435.9874025881</v>
      </c>
      <c r="V735" s="133">
        <f t="shared" si="82"/>
        <v>3332400</v>
      </c>
      <c r="W735" s="133">
        <f t="shared" si="83"/>
        <v>3332400</v>
      </c>
      <c r="X735" s="133"/>
      <c r="Y735" s="134" t="s">
        <v>1250</v>
      </c>
      <c r="Z735" s="122" t="s">
        <v>3512</v>
      </c>
      <c r="AA735" s="122" t="s">
        <v>2441</v>
      </c>
      <c r="AB735" s="122" t="s">
        <v>2253</v>
      </c>
      <c r="AC735" s="123">
        <v>43294</v>
      </c>
    </row>
    <row r="736" spans="1:29" x14ac:dyDescent="0.35">
      <c r="A736" s="124">
        <v>728</v>
      </c>
      <c r="B736" s="125" t="s">
        <v>1261</v>
      </c>
      <c r="C736" s="126" t="s">
        <v>4845</v>
      </c>
      <c r="D736" s="127" t="s">
        <v>3335</v>
      </c>
      <c r="E736" s="128" t="s">
        <v>3336</v>
      </c>
      <c r="F736" s="129" t="s">
        <v>1262</v>
      </c>
      <c r="G736" s="129" t="s">
        <v>1262</v>
      </c>
      <c r="H736" s="130" t="s">
        <v>1262</v>
      </c>
      <c r="I736" s="125" t="s">
        <v>2215</v>
      </c>
      <c r="J736" s="125" t="s">
        <v>14</v>
      </c>
      <c r="K736" s="125">
        <v>1090</v>
      </c>
      <c r="L736" s="126">
        <v>1090</v>
      </c>
      <c r="M736" s="129" t="s">
        <v>1262</v>
      </c>
      <c r="N736" s="131">
        <v>1204974.3624825401</v>
      </c>
      <c r="O736" s="131">
        <v>837391.30434782605</v>
      </c>
      <c r="P736" s="124">
        <v>2042000</v>
      </c>
      <c r="Q736" s="132">
        <f t="shared" si="77"/>
        <v>1088608.6956521738</v>
      </c>
      <c r="R736" s="132">
        <f t="shared" si="79"/>
        <v>2293583.0581347141</v>
      </c>
      <c r="S736" s="133">
        <f t="shared" si="78"/>
        <v>2293500</v>
      </c>
      <c r="T736" s="133">
        <f t="shared" si="80"/>
        <v>91743.322325388566</v>
      </c>
      <c r="U736" s="133">
        <f t="shared" si="81"/>
        <v>2385326.3804601026</v>
      </c>
      <c r="V736" s="133">
        <f t="shared" si="82"/>
        <v>2385300</v>
      </c>
      <c r="W736" s="133">
        <f t="shared" si="83"/>
        <v>2385300</v>
      </c>
      <c r="X736" s="133"/>
      <c r="Y736" s="134" t="s">
        <v>10</v>
      </c>
      <c r="Z736" s="122" t="s">
        <v>2272</v>
      </c>
      <c r="AA736" s="122" t="s">
        <v>3337</v>
      </c>
      <c r="AB736" s="122" t="s">
        <v>2273</v>
      </c>
      <c r="AC736" s="123">
        <v>43294</v>
      </c>
    </row>
    <row r="737" spans="1:29" x14ac:dyDescent="0.35">
      <c r="A737" s="124">
        <v>729</v>
      </c>
      <c r="B737" s="125" t="s">
        <v>1263</v>
      </c>
      <c r="C737" s="126" t="s">
        <v>4846</v>
      </c>
      <c r="D737" s="127" t="s">
        <v>3335</v>
      </c>
      <c r="E737" s="128" t="s">
        <v>3339</v>
      </c>
      <c r="F737" s="129" t="s">
        <v>1262</v>
      </c>
      <c r="G737" s="129" t="s">
        <v>1262</v>
      </c>
      <c r="H737" s="130" t="s">
        <v>1262</v>
      </c>
      <c r="I737" s="125" t="s">
        <v>2215</v>
      </c>
      <c r="J737" s="125" t="s">
        <v>14</v>
      </c>
      <c r="K737" s="125">
        <v>1090</v>
      </c>
      <c r="L737" s="126">
        <v>1090</v>
      </c>
      <c r="M737" s="129" t="s">
        <v>1262</v>
      </c>
      <c r="N737" s="131">
        <v>1204974.3624825401</v>
      </c>
      <c r="O737" s="131">
        <v>837391.30434782605</v>
      </c>
      <c r="P737" s="124">
        <v>2042000</v>
      </c>
      <c r="Q737" s="132">
        <f t="shared" si="77"/>
        <v>1088608.6956521738</v>
      </c>
      <c r="R737" s="132">
        <f t="shared" si="79"/>
        <v>2293583.0581347141</v>
      </c>
      <c r="S737" s="133">
        <f t="shared" si="78"/>
        <v>2293500</v>
      </c>
      <c r="T737" s="133">
        <f t="shared" si="80"/>
        <v>91743.322325388566</v>
      </c>
      <c r="U737" s="133">
        <f t="shared" si="81"/>
        <v>2385326.3804601026</v>
      </c>
      <c r="V737" s="133">
        <f t="shared" si="82"/>
        <v>2385300</v>
      </c>
      <c r="W737" s="133">
        <f t="shared" si="83"/>
        <v>2385300</v>
      </c>
      <c r="X737" s="133"/>
      <c r="Y737" s="134" t="s">
        <v>10</v>
      </c>
      <c r="Z737" s="122" t="s">
        <v>3340</v>
      </c>
      <c r="AA737" s="122" t="s">
        <v>3337</v>
      </c>
      <c r="AB737" s="122" t="s">
        <v>2368</v>
      </c>
      <c r="AC737" s="123">
        <v>43294</v>
      </c>
    </row>
    <row r="738" spans="1:29" x14ac:dyDescent="0.35">
      <c r="A738" s="124">
        <v>730</v>
      </c>
      <c r="B738" s="125" t="s">
        <v>1264</v>
      </c>
      <c r="C738" s="126" t="s">
        <v>4847</v>
      </c>
      <c r="D738" s="127" t="s">
        <v>3897</v>
      </c>
      <c r="E738" s="128" t="s">
        <v>3898</v>
      </c>
      <c r="F738" s="129" t="s">
        <v>1265</v>
      </c>
      <c r="G738" s="129" t="s">
        <v>1266</v>
      </c>
      <c r="H738" s="130" t="s">
        <v>1265</v>
      </c>
      <c r="I738" s="125" t="s">
        <v>2215</v>
      </c>
      <c r="J738" s="125"/>
      <c r="K738" s="125">
        <v>1100</v>
      </c>
      <c r="L738" s="126">
        <v>1100</v>
      </c>
      <c r="M738" s="129" t="s">
        <v>3899</v>
      </c>
      <c r="N738" s="131">
        <v>1301799.0795849201</v>
      </c>
      <c r="O738" s="131">
        <v>1048695.6521739101</v>
      </c>
      <c r="P738" s="124">
        <v>2350000</v>
      </c>
      <c r="Q738" s="132">
        <f t="shared" si="77"/>
        <v>1363304.347826083</v>
      </c>
      <c r="R738" s="132">
        <f t="shared" si="79"/>
        <v>2665103.427411003</v>
      </c>
      <c r="S738" s="133">
        <f t="shared" si="78"/>
        <v>2665100</v>
      </c>
      <c r="T738" s="133">
        <f t="shared" si="80"/>
        <v>106604.13709644013</v>
      </c>
      <c r="U738" s="133">
        <f t="shared" si="81"/>
        <v>2771707.564507443</v>
      </c>
      <c r="V738" s="133">
        <f t="shared" si="82"/>
        <v>2771700</v>
      </c>
      <c r="W738" s="133">
        <f t="shared" si="83"/>
        <v>2771700</v>
      </c>
      <c r="X738" s="133"/>
      <c r="Y738" s="134" t="s">
        <v>10</v>
      </c>
      <c r="Z738" s="122" t="s">
        <v>3340</v>
      </c>
      <c r="AA738" s="122" t="s">
        <v>3337</v>
      </c>
      <c r="AB738" s="122" t="s">
        <v>2368</v>
      </c>
      <c r="AC738" s="123">
        <v>43294</v>
      </c>
    </row>
    <row r="739" spans="1:29" ht="33" x14ac:dyDescent="0.35">
      <c r="A739" s="124">
        <v>731</v>
      </c>
      <c r="B739" s="125" t="s">
        <v>1267</v>
      </c>
      <c r="C739" s="126" t="s">
        <v>4848</v>
      </c>
      <c r="D739" s="127" t="s">
        <v>3901</v>
      </c>
      <c r="E739" s="128" t="s">
        <v>3898</v>
      </c>
      <c r="F739" s="129" t="s">
        <v>1265</v>
      </c>
      <c r="G739" s="129" t="s">
        <v>1268</v>
      </c>
      <c r="H739" s="130" t="s">
        <v>1265</v>
      </c>
      <c r="I739" s="125" t="s">
        <v>2215</v>
      </c>
      <c r="J739" s="125"/>
      <c r="K739" s="125">
        <v>1101</v>
      </c>
      <c r="L739" s="126">
        <v>1101</v>
      </c>
      <c r="M739" s="129" t="s">
        <v>3902</v>
      </c>
      <c r="N739" s="131">
        <v>1300288.1110054001</v>
      </c>
      <c r="O739" s="131">
        <v>1048695.6521739101</v>
      </c>
      <c r="P739" s="124">
        <v>2349000</v>
      </c>
      <c r="Q739" s="132">
        <f t="shared" si="77"/>
        <v>1363304.347826083</v>
      </c>
      <c r="R739" s="132">
        <f t="shared" si="79"/>
        <v>2663592.458831483</v>
      </c>
      <c r="S739" s="133">
        <f t="shared" si="78"/>
        <v>2663500</v>
      </c>
      <c r="T739" s="133">
        <f t="shared" si="80"/>
        <v>106543.69835325933</v>
      </c>
      <c r="U739" s="133">
        <f t="shared" si="81"/>
        <v>2770136.1571847424</v>
      </c>
      <c r="V739" s="133">
        <f t="shared" si="82"/>
        <v>2770100</v>
      </c>
      <c r="W739" s="133">
        <f t="shared" si="83"/>
        <v>2770100</v>
      </c>
      <c r="X739" s="133"/>
      <c r="Y739" s="134" t="s">
        <v>10</v>
      </c>
      <c r="Z739" s="122" t="s">
        <v>3340</v>
      </c>
      <c r="AA739" s="122" t="s">
        <v>3337</v>
      </c>
      <c r="AB739" s="122" t="s">
        <v>2368</v>
      </c>
      <c r="AC739" s="123">
        <v>43294</v>
      </c>
    </row>
    <row r="740" spans="1:29" x14ac:dyDescent="0.35">
      <c r="A740" s="124">
        <v>732</v>
      </c>
      <c r="B740" s="125" t="s">
        <v>1269</v>
      </c>
      <c r="C740" s="126" t="s">
        <v>4849</v>
      </c>
      <c r="D740" s="127" t="s">
        <v>3904</v>
      </c>
      <c r="E740" s="128" t="s">
        <v>3898</v>
      </c>
      <c r="F740" s="129" t="s">
        <v>1265</v>
      </c>
      <c r="G740" s="129" t="s">
        <v>1270</v>
      </c>
      <c r="H740" s="130" t="s">
        <v>1265</v>
      </c>
      <c r="I740" s="125" t="s">
        <v>2215</v>
      </c>
      <c r="J740" s="125"/>
      <c r="K740" s="125">
        <v>1102</v>
      </c>
      <c r="L740" s="126">
        <v>1102</v>
      </c>
      <c r="M740" s="129" t="s">
        <v>3905</v>
      </c>
      <c r="N740" s="131">
        <v>1334755.38017853</v>
      </c>
      <c r="O740" s="131">
        <v>837391.30434782605</v>
      </c>
      <c r="P740" s="124">
        <v>2172000</v>
      </c>
      <c r="Q740" s="132">
        <f t="shared" si="77"/>
        <v>1088608.6956521738</v>
      </c>
      <c r="R740" s="132">
        <f t="shared" si="79"/>
        <v>2423364.0758307036</v>
      </c>
      <c r="S740" s="133">
        <f t="shared" si="78"/>
        <v>2423300</v>
      </c>
      <c r="T740" s="133">
        <f t="shared" si="80"/>
        <v>96934.563033228143</v>
      </c>
      <c r="U740" s="133">
        <f t="shared" si="81"/>
        <v>2520298.6388639319</v>
      </c>
      <c r="V740" s="133">
        <f t="shared" si="82"/>
        <v>2520200</v>
      </c>
      <c r="W740" s="133">
        <f t="shared" si="83"/>
        <v>2520200</v>
      </c>
      <c r="X740" s="133"/>
      <c r="Y740" s="134" t="s">
        <v>10</v>
      </c>
      <c r="Z740" s="122" t="s">
        <v>3340</v>
      </c>
      <c r="AA740" s="122" t="s">
        <v>3337</v>
      </c>
      <c r="AB740" s="122" t="s">
        <v>2368</v>
      </c>
      <c r="AC740" s="123">
        <v>43294</v>
      </c>
    </row>
    <row r="741" spans="1:29" ht="49.5" x14ac:dyDescent="0.35">
      <c r="A741" s="124">
        <v>733</v>
      </c>
      <c r="B741" s="125" t="s">
        <v>1271</v>
      </c>
      <c r="C741" s="126" t="s">
        <v>4850</v>
      </c>
      <c r="D741" s="127" t="s">
        <v>3904</v>
      </c>
      <c r="E741" s="128" t="s">
        <v>3907</v>
      </c>
      <c r="F741" s="129" t="s">
        <v>1272</v>
      </c>
      <c r="G741" s="129" t="s">
        <v>3908</v>
      </c>
      <c r="H741" s="130" t="s">
        <v>3908</v>
      </c>
      <c r="I741" s="125" t="s">
        <v>2234</v>
      </c>
      <c r="J741" s="125" t="s">
        <v>211</v>
      </c>
      <c r="K741" s="125">
        <v>1102</v>
      </c>
      <c r="L741" s="126">
        <v>1102</v>
      </c>
      <c r="M741" s="129" t="s">
        <v>3905</v>
      </c>
      <c r="N741" s="131">
        <v>1334755.38017853</v>
      </c>
      <c r="O741" s="131">
        <v>837391.30434782605</v>
      </c>
      <c r="P741" s="124">
        <v>2172000</v>
      </c>
      <c r="Q741" s="132">
        <f t="shared" si="77"/>
        <v>1088608.6956521738</v>
      </c>
      <c r="R741" s="132">
        <f t="shared" si="79"/>
        <v>2423364.0758307036</v>
      </c>
      <c r="S741" s="133">
        <f t="shared" si="78"/>
        <v>2423300</v>
      </c>
      <c r="T741" s="133">
        <f t="shared" si="80"/>
        <v>96934.563033228143</v>
      </c>
      <c r="U741" s="133">
        <f t="shared" si="81"/>
        <v>2520298.6388639319</v>
      </c>
      <c r="V741" s="133">
        <f t="shared" si="82"/>
        <v>2520200</v>
      </c>
      <c r="W741" s="133">
        <f t="shared" si="83"/>
        <v>2520200</v>
      </c>
      <c r="X741" s="133"/>
      <c r="Y741" s="134" t="s">
        <v>10</v>
      </c>
      <c r="Z741" s="122" t="s">
        <v>2356</v>
      </c>
      <c r="AA741" s="122" t="s">
        <v>3337</v>
      </c>
      <c r="AB741" s="122" t="s">
        <v>2253</v>
      </c>
      <c r="AC741" s="123">
        <v>43294</v>
      </c>
    </row>
    <row r="742" spans="1:29" ht="33" x14ac:dyDescent="0.35">
      <c r="A742" s="124">
        <v>734</v>
      </c>
      <c r="B742" s="125" t="s">
        <v>2246</v>
      </c>
      <c r="C742" s="126" t="s">
        <v>4851</v>
      </c>
      <c r="D742" s="127" t="s">
        <v>2247</v>
      </c>
      <c r="E742" s="128" t="s">
        <v>2248</v>
      </c>
      <c r="F742" s="129" t="s">
        <v>2249</v>
      </c>
      <c r="G742" s="129" t="s">
        <v>2249</v>
      </c>
      <c r="H742" s="130" t="s">
        <v>2249</v>
      </c>
      <c r="I742" s="125" t="s">
        <v>2215</v>
      </c>
      <c r="J742" s="125" t="s">
        <v>14</v>
      </c>
      <c r="K742" s="125">
        <v>1123</v>
      </c>
      <c r="L742" s="126">
        <v>1123</v>
      </c>
      <c r="M742" s="129" t="s">
        <v>2250</v>
      </c>
      <c r="N742" s="131">
        <v>1759009.92620868</v>
      </c>
      <c r="O742" s="131">
        <v>917217.39130434801</v>
      </c>
      <c r="P742" s="124">
        <v>2676000</v>
      </c>
      <c r="Q742" s="132">
        <f t="shared" si="77"/>
        <v>1192382.6086956523</v>
      </c>
      <c r="R742" s="132">
        <f t="shared" si="79"/>
        <v>2951392.5349043324</v>
      </c>
      <c r="S742" s="133">
        <f t="shared" si="78"/>
        <v>2951300</v>
      </c>
      <c r="T742" s="133">
        <f t="shared" si="80"/>
        <v>118055.7013961733</v>
      </c>
      <c r="U742" s="133">
        <f t="shared" si="81"/>
        <v>3069448.2363005057</v>
      </c>
      <c r="V742" s="133">
        <f t="shared" si="82"/>
        <v>3069400</v>
      </c>
      <c r="W742" s="133">
        <f t="shared" si="83"/>
        <v>3069400</v>
      </c>
      <c r="X742" s="133"/>
      <c r="Y742" s="134" t="s">
        <v>10</v>
      </c>
      <c r="Z742" s="122" t="s">
        <v>2251</v>
      </c>
      <c r="AA742" s="122" t="s">
        <v>2252</v>
      </c>
      <c r="AB742" s="122" t="s">
        <v>2253</v>
      </c>
      <c r="AC742" s="123">
        <v>43294</v>
      </c>
    </row>
    <row r="743" spans="1:29" x14ac:dyDescent="0.35">
      <c r="A743" s="124">
        <v>735</v>
      </c>
      <c r="B743" s="125" t="s">
        <v>1273</v>
      </c>
      <c r="C743" s="126" t="s">
        <v>4852</v>
      </c>
      <c r="D743" s="127" t="s">
        <v>2256</v>
      </c>
      <c r="E743" s="128" t="s">
        <v>2257</v>
      </c>
      <c r="F743" s="129" t="s">
        <v>1274</v>
      </c>
      <c r="G743" s="129" t="s">
        <v>1274</v>
      </c>
      <c r="H743" s="130" t="s">
        <v>1274</v>
      </c>
      <c r="I743" s="125" t="s">
        <v>2215</v>
      </c>
      <c r="J743" s="125" t="s">
        <v>9</v>
      </c>
      <c r="K743" s="125">
        <v>1124</v>
      </c>
      <c r="L743" s="126">
        <v>1124</v>
      </c>
      <c r="M743" s="129" t="s">
        <v>1274</v>
      </c>
      <c r="N743" s="131">
        <v>1815636.9135982301</v>
      </c>
      <c r="O743" s="131">
        <v>838956.52173913002</v>
      </c>
      <c r="P743" s="124">
        <v>2655000</v>
      </c>
      <c r="Q743" s="132">
        <f t="shared" si="77"/>
        <v>1090643.4782608692</v>
      </c>
      <c r="R743" s="132">
        <f t="shared" si="79"/>
        <v>2906280.3918590993</v>
      </c>
      <c r="S743" s="133">
        <f t="shared" si="78"/>
        <v>2906200</v>
      </c>
      <c r="T743" s="133">
        <f t="shared" si="80"/>
        <v>116251.21567436398</v>
      </c>
      <c r="U743" s="133">
        <f t="shared" si="81"/>
        <v>3022531.6075334633</v>
      </c>
      <c r="V743" s="133">
        <f t="shared" si="82"/>
        <v>3022500</v>
      </c>
      <c r="W743" s="133">
        <f t="shared" si="83"/>
        <v>3022500</v>
      </c>
      <c r="X743" s="133"/>
      <c r="Y743" s="134" t="s">
        <v>10</v>
      </c>
      <c r="Z743" s="122" t="s">
        <v>2251</v>
      </c>
      <c r="AA743" s="122" t="s">
        <v>2252</v>
      </c>
      <c r="AB743" s="122" t="s">
        <v>2253</v>
      </c>
      <c r="AC743" s="123">
        <v>43294</v>
      </c>
    </row>
    <row r="744" spans="1:29" ht="33" x14ac:dyDescent="0.35">
      <c r="A744" s="124">
        <v>736</v>
      </c>
      <c r="B744" s="125" t="s">
        <v>1275</v>
      </c>
      <c r="C744" s="126" t="s">
        <v>4853</v>
      </c>
      <c r="D744" s="127" t="s">
        <v>2259</v>
      </c>
      <c r="E744" s="128" t="s">
        <v>2260</v>
      </c>
      <c r="F744" s="129" t="s">
        <v>1276</v>
      </c>
      <c r="G744" s="129" t="s">
        <v>1276</v>
      </c>
      <c r="H744" s="130" t="s">
        <v>1276</v>
      </c>
      <c r="I744" s="125" t="s">
        <v>2215</v>
      </c>
      <c r="J744" s="125" t="s">
        <v>9</v>
      </c>
      <c r="K744" s="125">
        <v>1125</v>
      </c>
      <c r="L744" s="126">
        <v>1125</v>
      </c>
      <c r="M744" s="129" t="s">
        <v>1282</v>
      </c>
      <c r="N744" s="131">
        <v>1301338.13511341</v>
      </c>
      <c r="O744" s="131">
        <v>837391.30434782605</v>
      </c>
      <c r="P744" s="124">
        <v>2139000</v>
      </c>
      <c r="Q744" s="132">
        <f t="shared" si="77"/>
        <v>1088608.6956521738</v>
      </c>
      <c r="R744" s="132">
        <f t="shared" si="79"/>
        <v>2389946.8307655836</v>
      </c>
      <c r="S744" s="133">
        <f t="shared" si="78"/>
        <v>2389900</v>
      </c>
      <c r="T744" s="133">
        <f t="shared" si="80"/>
        <v>95597.873230623343</v>
      </c>
      <c r="U744" s="133">
        <f t="shared" si="81"/>
        <v>2485544.7039962071</v>
      </c>
      <c r="V744" s="133">
        <f t="shared" si="82"/>
        <v>2485500</v>
      </c>
      <c r="W744" s="133">
        <f t="shared" si="83"/>
        <v>2485500</v>
      </c>
      <c r="X744" s="133"/>
      <c r="Y744" s="134" t="s">
        <v>10</v>
      </c>
      <c r="Z744" s="122" t="s">
        <v>2261</v>
      </c>
      <c r="AA744" s="122" t="s">
        <v>2252</v>
      </c>
      <c r="AB744" s="122" t="s">
        <v>2262</v>
      </c>
      <c r="AC744" s="123">
        <v>43294</v>
      </c>
    </row>
    <row r="745" spans="1:29" ht="33" x14ac:dyDescent="0.35">
      <c r="A745" s="124">
        <v>737</v>
      </c>
      <c r="B745" s="125" t="s">
        <v>1277</v>
      </c>
      <c r="C745" s="126" t="s">
        <v>4854</v>
      </c>
      <c r="D745" s="127" t="s">
        <v>2259</v>
      </c>
      <c r="E745" s="128" t="s">
        <v>2264</v>
      </c>
      <c r="F745" s="129" t="s">
        <v>1278</v>
      </c>
      <c r="G745" s="129" t="s">
        <v>1278</v>
      </c>
      <c r="H745" s="130" t="s">
        <v>1278</v>
      </c>
      <c r="I745" s="125" t="s">
        <v>2215</v>
      </c>
      <c r="J745" s="125" t="s">
        <v>9</v>
      </c>
      <c r="K745" s="125">
        <v>1125</v>
      </c>
      <c r="L745" s="126">
        <v>1125</v>
      </c>
      <c r="M745" s="129" t="s">
        <v>1282</v>
      </c>
      <c r="N745" s="131">
        <v>1301338.13511341</v>
      </c>
      <c r="O745" s="131">
        <v>837391.30434782605</v>
      </c>
      <c r="P745" s="124">
        <v>2139000</v>
      </c>
      <c r="Q745" s="132">
        <f t="shared" si="77"/>
        <v>1088608.6956521738</v>
      </c>
      <c r="R745" s="132">
        <f t="shared" si="79"/>
        <v>2389946.8307655836</v>
      </c>
      <c r="S745" s="133">
        <f t="shared" si="78"/>
        <v>2389900</v>
      </c>
      <c r="T745" s="133">
        <f t="shared" si="80"/>
        <v>95597.873230623343</v>
      </c>
      <c r="U745" s="133">
        <f t="shared" si="81"/>
        <v>2485544.7039962071</v>
      </c>
      <c r="V745" s="133">
        <f t="shared" si="82"/>
        <v>2485500</v>
      </c>
      <c r="W745" s="133">
        <f t="shared" si="83"/>
        <v>2485500</v>
      </c>
      <c r="X745" s="133"/>
      <c r="Y745" s="134" t="s">
        <v>10</v>
      </c>
      <c r="Z745" s="122" t="s">
        <v>2261</v>
      </c>
      <c r="AA745" s="122" t="s">
        <v>2252</v>
      </c>
      <c r="AB745" s="122" t="s">
        <v>2262</v>
      </c>
      <c r="AC745" s="123">
        <v>43294</v>
      </c>
    </row>
    <row r="746" spans="1:29" ht="33" x14ac:dyDescent="0.35">
      <c r="A746" s="124">
        <v>738</v>
      </c>
      <c r="B746" s="125" t="s">
        <v>1279</v>
      </c>
      <c r="C746" s="126" t="s">
        <v>4855</v>
      </c>
      <c r="D746" s="127" t="s">
        <v>2259</v>
      </c>
      <c r="E746" s="128" t="s">
        <v>2266</v>
      </c>
      <c r="F746" s="129" t="s">
        <v>1280</v>
      </c>
      <c r="G746" s="129" t="s">
        <v>1280</v>
      </c>
      <c r="H746" s="130" t="s">
        <v>1280</v>
      </c>
      <c r="I746" s="125" t="s">
        <v>2215</v>
      </c>
      <c r="J746" s="125" t="s">
        <v>9</v>
      </c>
      <c r="K746" s="125">
        <v>1125</v>
      </c>
      <c r="L746" s="126">
        <v>1125</v>
      </c>
      <c r="M746" s="129" t="s">
        <v>1282</v>
      </c>
      <c r="N746" s="131">
        <v>1301338.13511341</v>
      </c>
      <c r="O746" s="131">
        <v>837391.30434782605</v>
      </c>
      <c r="P746" s="124">
        <v>2139000</v>
      </c>
      <c r="Q746" s="132">
        <f t="shared" si="77"/>
        <v>1088608.6956521738</v>
      </c>
      <c r="R746" s="132">
        <f t="shared" si="79"/>
        <v>2389946.8307655836</v>
      </c>
      <c r="S746" s="133">
        <f t="shared" si="78"/>
        <v>2389900</v>
      </c>
      <c r="T746" s="133">
        <f t="shared" si="80"/>
        <v>95597.873230623343</v>
      </c>
      <c r="U746" s="133">
        <f t="shared" si="81"/>
        <v>2485544.7039962071</v>
      </c>
      <c r="V746" s="133">
        <f t="shared" si="82"/>
        <v>2485500</v>
      </c>
      <c r="W746" s="133">
        <f t="shared" si="83"/>
        <v>2485500</v>
      </c>
      <c r="X746" s="133"/>
      <c r="Y746" s="134" t="s">
        <v>10</v>
      </c>
      <c r="Z746" s="122" t="s">
        <v>2261</v>
      </c>
      <c r="AA746" s="122" t="s">
        <v>2252</v>
      </c>
      <c r="AB746" s="122" t="s">
        <v>2262</v>
      </c>
      <c r="AC746" s="123">
        <v>43294</v>
      </c>
    </row>
    <row r="747" spans="1:29" x14ac:dyDescent="0.35">
      <c r="A747" s="124">
        <v>739</v>
      </c>
      <c r="B747" s="125" t="s">
        <v>1281</v>
      </c>
      <c r="C747" s="126" t="s">
        <v>4856</v>
      </c>
      <c r="D747" s="127" t="s">
        <v>2259</v>
      </c>
      <c r="E747" s="128" t="s">
        <v>2268</v>
      </c>
      <c r="F747" s="129" t="s">
        <v>1282</v>
      </c>
      <c r="G747" s="129" t="s">
        <v>1282</v>
      </c>
      <c r="H747" s="130" t="s">
        <v>1282</v>
      </c>
      <c r="I747" s="125" t="s">
        <v>2234</v>
      </c>
      <c r="J747" s="125" t="s">
        <v>9</v>
      </c>
      <c r="K747" s="125">
        <v>1125</v>
      </c>
      <c r="L747" s="126">
        <v>1125</v>
      </c>
      <c r="M747" s="129" t="s">
        <v>1282</v>
      </c>
      <c r="N747" s="131">
        <v>1301338.13511341</v>
      </c>
      <c r="O747" s="131">
        <v>837391.30434782605</v>
      </c>
      <c r="P747" s="124">
        <v>2139000</v>
      </c>
      <c r="Q747" s="132">
        <f t="shared" si="77"/>
        <v>1088608.6956521738</v>
      </c>
      <c r="R747" s="132">
        <f t="shared" si="79"/>
        <v>2389946.8307655836</v>
      </c>
      <c r="S747" s="133">
        <f t="shared" si="78"/>
        <v>2389900</v>
      </c>
      <c r="T747" s="133">
        <f t="shared" si="80"/>
        <v>95597.873230623343</v>
      </c>
      <c r="U747" s="133">
        <f t="shared" si="81"/>
        <v>2485544.7039962071</v>
      </c>
      <c r="V747" s="133">
        <f t="shared" si="82"/>
        <v>2485500</v>
      </c>
      <c r="W747" s="133">
        <f t="shared" si="83"/>
        <v>2485500</v>
      </c>
      <c r="X747" s="133"/>
      <c r="Y747" s="134" t="s">
        <v>10</v>
      </c>
      <c r="Z747" s="122" t="s">
        <v>2251</v>
      </c>
      <c r="AA747" s="122" t="s">
        <v>2252</v>
      </c>
      <c r="AB747" s="122" t="s">
        <v>2253</v>
      </c>
      <c r="AC747" s="123">
        <v>43294</v>
      </c>
    </row>
    <row r="748" spans="1:29" ht="33" x14ac:dyDescent="0.35">
      <c r="A748" s="124">
        <v>740</v>
      </c>
      <c r="B748" s="125" t="s">
        <v>1283</v>
      </c>
      <c r="C748" s="126" t="s">
        <v>4857</v>
      </c>
      <c r="D748" s="127" t="s">
        <v>2308</v>
      </c>
      <c r="E748" s="128" t="s">
        <v>2309</v>
      </c>
      <c r="F748" s="129" t="s">
        <v>1284</v>
      </c>
      <c r="G748" s="129" t="s">
        <v>1284</v>
      </c>
      <c r="H748" s="130" t="s">
        <v>1284</v>
      </c>
      <c r="I748" s="125" t="s">
        <v>2234</v>
      </c>
      <c r="J748" s="125" t="s">
        <v>211</v>
      </c>
      <c r="K748" s="125">
        <v>1130</v>
      </c>
      <c r="L748" s="126">
        <v>1130</v>
      </c>
      <c r="M748" s="129" t="s">
        <v>2310</v>
      </c>
      <c r="N748" s="131">
        <v>570507.83090802096</v>
      </c>
      <c r="O748" s="131">
        <v>569739.13043478294</v>
      </c>
      <c r="P748" s="124">
        <v>1140000</v>
      </c>
      <c r="Q748" s="132">
        <f t="shared" si="77"/>
        <v>740660.86956521787</v>
      </c>
      <c r="R748" s="132">
        <f t="shared" si="79"/>
        <v>1311168.7004732387</v>
      </c>
      <c r="S748" s="133">
        <f t="shared" si="78"/>
        <v>1311100</v>
      </c>
      <c r="T748" s="133">
        <f t="shared" si="80"/>
        <v>52446.748018929553</v>
      </c>
      <c r="U748" s="133">
        <f t="shared" si="81"/>
        <v>1363615.4484921682</v>
      </c>
      <c r="V748" s="133">
        <f t="shared" si="82"/>
        <v>1363600</v>
      </c>
      <c r="W748" s="133">
        <f t="shared" si="83"/>
        <v>1363600</v>
      </c>
      <c r="X748" s="133"/>
      <c r="Y748" s="134" t="s">
        <v>10</v>
      </c>
      <c r="Z748" s="122" t="s">
        <v>2251</v>
      </c>
      <c r="AA748" s="122" t="s">
        <v>2252</v>
      </c>
      <c r="AB748" s="122" t="s">
        <v>2253</v>
      </c>
      <c r="AC748" s="123">
        <v>43294</v>
      </c>
    </row>
    <row r="749" spans="1:29" ht="33" x14ac:dyDescent="0.35">
      <c r="A749" s="124">
        <v>741</v>
      </c>
      <c r="B749" s="125" t="s">
        <v>2343</v>
      </c>
      <c r="C749" s="126" t="s">
        <v>5661</v>
      </c>
      <c r="D749" s="127" t="s">
        <v>2344</v>
      </c>
      <c r="E749" s="128" t="s">
        <v>2345</v>
      </c>
      <c r="F749" s="129" t="s">
        <v>2346</v>
      </c>
      <c r="G749" s="129" t="s">
        <v>2346</v>
      </c>
      <c r="H749" s="130" t="s">
        <v>2346</v>
      </c>
      <c r="I749" s="125" t="s">
        <v>2215</v>
      </c>
      <c r="J749" s="125" t="s">
        <v>14</v>
      </c>
      <c r="K749" s="125">
        <v>1146</v>
      </c>
      <c r="L749" s="126">
        <v>1146</v>
      </c>
      <c r="M749" s="129" t="s">
        <v>2347</v>
      </c>
      <c r="N749" s="131">
        <v>1614017.13634299</v>
      </c>
      <c r="O749" s="131">
        <v>1145739.1304347799</v>
      </c>
      <c r="P749" s="124">
        <v>2760000</v>
      </c>
      <c r="Q749" s="132">
        <f t="shared" si="77"/>
        <v>1489460.869565214</v>
      </c>
      <c r="R749" s="132">
        <f t="shared" si="79"/>
        <v>3103478.0059082042</v>
      </c>
      <c r="S749" s="133">
        <f t="shared" si="78"/>
        <v>3103400</v>
      </c>
      <c r="T749" s="133">
        <f t="shared" si="80"/>
        <v>124139.12023632818</v>
      </c>
      <c r="U749" s="133">
        <f t="shared" si="81"/>
        <v>3227617.1261445326</v>
      </c>
      <c r="V749" s="133">
        <f t="shared" si="82"/>
        <v>3227600</v>
      </c>
      <c r="W749" s="133">
        <f t="shared" si="83"/>
        <v>3227600</v>
      </c>
      <c r="X749" s="133"/>
      <c r="Y749" s="134" t="s">
        <v>10</v>
      </c>
      <c r="Z749" s="122" t="s">
        <v>2272</v>
      </c>
      <c r="AA749" s="122" t="s">
        <v>2252</v>
      </c>
      <c r="AB749" s="122" t="s">
        <v>2273</v>
      </c>
      <c r="AC749" s="123">
        <v>43294</v>
      </c>
    </row>
    <row r="750" spans="1:29" ht="33" x14ac:dyDescent="0.35">
      <c r="A750" s="124">
        <v>742</v>
      </c>
      <c r="B750" s="125" t="s">
        <v>1285</v>
      </c>
      <c r="C750" s="126" t="s">
        <v>4858</v>
      </c>
      <c r="D750" s="127" t="s">
        <v>2344</v>
      </c>
      <c r="E750" s="128" t="s">
        <v>2350</v>
      </c>
      <c r="F750" s="129" t="s">
        <v>1286</v>
      </c>
      <c r="G750" s="129" t="s">
        <v>1286</v>
      </c>
      <c r="H750" s="130" t="s">
        <v>1286</v>
      </c>
      <c r="I750" s="125" t="s">
        <v>2215</v>
      </c>
      <c r="J750" s="125" t="s">
        <v>14</v>
      </c>
      <c r="K750" s="125">
        <v>1146</v>
      </c>
      <c r="L750" s="126">
        <v>1146</v>
      </c>
      <c r="M750" s="129" t="s">
        <v>2347</v>
      </c>
      <c r="N750" s="131">
        <v>1614017.13634299</v>
      </c>
      <c r="O750" s="131">
        <v>1145739.1304347799</v>
      </c>
      <c r="P750" s="124">
        <v>2760000</v>
      </c>
      <c r="Q750" s="132">
        <f t="shared" si="77"/>
        <v>1489460.869565214</v>
      </c>
      <c r="R750" s="132">
        <f t="shared" si="79"/>
        <v>3103478.0059082042</v>
      </c>
      <c r="S750" s="133">
        <f t="shared" si="78"/>
        <v>3103400</v>
      </c>
      <c r="T750" s="133">
        <f t="shared" si="80"/>
        <v>124139.12023632818</v>
      </c>
      <c r="U750" s="133">
        <f t="shared" si="81"/>
        <v>3227617.1261445326</v>
      </c>
      <c r="V750" s="133">
        <f t="shared" si="82"/>
        <v>3227600</v>
      </c>
      <c r="W750" s="133">
        <f t="shared" si="83"/>
        <v>3227600</v>
      </c>
      <c r="X750" s="133"/>
      <c r="Y750" s="134" t="s">
        <v>10</v>
      </c>
      <c r="Z750" s="122" t="s">
        <v>2251</v>
      </c>
      <c r="AA750" s="122" t="s">
        <v>2252</v>
      </c>
      <c r="AB750" s="122" t="s">
        <v>2253</v>
      </c>
      <c r="AC750" s="123">
        <v>43294</v>
      </c>
    </row>
    <row r="751" spans="1:29" ht="33" x14ac:dyDescent="0.35">
      <c r="A751" s="124">
        <v>743</v>
      </c>
      <c r="B751" s="125" t="s">
        <v>1287</v>
      </c>
      <c r="C751" s="126" t="s">
        <v>4859</v>
      </c>
      <c r="D751" s="127" t="s">
        <v>2344</v>
      </c>
      <c r="E751" s="128" t="s">
        <v>2352</v>
      </c>
      <c r="F751" s="129" t="s">
        <v>1288</v>
      </c>
      <c r="G751" s="129" t="s">
        <v>1288</v>
      </c>
      <c r="H751" s="130" t="s">
        <v>1288</v>
      </c>
      <c r="I751" s="125" t="s">
        <v>2215</v>
      </c>
      <c r="J751" s="125" t="s">
        <v>14</v>
      </c>
      <c r="K751" s="125">
        <v>1146</v>
      </c>
      <c r="L751" s="126">
        <v>1146</v>
      </c>
      <c r="M751" s="129" t="s">
        <v>2347</v>
      </c>
      <c r="N751" s="131">
        <v>1614017.13634299</v>
      </c>
      <c r="O751" s="131">
        <v>1145739.1304347799</v>
      </c>
      <c r="P751" s="124">
        <v>2760000</v>
      </c>
      <c r="Q751" s="132">
        <f t="shared" si="77"/>
        <v>1489460.869565214</v>
      </c>
      <c r="R751" s="132">
        <f t="shared" si="79"/>
        <v>3103478.0059082042</v>
      </c>
      <c r="S751" s="133">
        <f t="shared" si="78"/>
        <v>3103400</v>
      </c>
      <c r="T751" s="133">
        <f t="shared" si="80"/>
        <v>124139.12023632818</v>
      </c>
      <c r="U751" s="133">
        <f t="shared" si="81"/>
        <v>3227617.1261445326</v>
      </c>
      <c r="V751" s="133">
        <f t="shared" si="82"/>
        <v>3227600</v>
      </c>
      <c r="W751" s="133">
        <f t="shared" si="83"/>
        <v>3227600</v>
      </c>
      <c r="X751" s="133"/>
      <c r="Y751" s="134" t="s">
        <v>10</v>
      </c>
      <c r="Z751" s="122" t="s">
        <v>2251</v>
      </c>
      <c r="AA751" s="122" t="s">
        <v>2252</v>
      </c>
      <c r="AB751" s="122" t="s">
        <v>2253</v>
      </c>
      <c r="AC751" s="123">
        <v>43294</v>
      </c>
    </row>
    <row r="752" spans="1:29" ht="33" x14ac:dyDescent="0.35">
      <c r="A752" s="124">
        <v>744</v>
      </c>
      <c r="B752" s="125" t="s">
        <v>1433</v>
      </c>
      <c r="C752" s="126" t="s">
        <v>4860</v>
      </c>
      <c r="D752" s="127" t="s">
        <v>2344</v>
      </c>
      <c r="E752" s="128" t="s">
        <v>2354</v>
      </c>
      <c r="F752" s="129" t="s">
        <v>1434</v>
      </c>
      <c r="G752" s="129" t="s">
        <v>1434</v>
      </c>
      <c r="H752" s="130" t="s">
        <v>2355</v>
      </c>
      <c r="I752" s="125" t="s">
        <v>2215</v>
      </c>
      <c r="J752" s="125" t="s">
        <v>14</v>
      </c>
      <c r="K752" s="125">
        <v>1146</v>
      </c>
      <c r="L752" s="126">
        <v>1146</v>
      </c>
      <c r="M752" s="129" t="s">
        <v>2347</v>
      </c>
      <c r="N752" s="131">
        <v>1614017.13634299</v>
      </c>
      <c r="O752" s="131">
        <v>1145739.1304347799</v>
      </c>
      <c r="P752" s="124">
        <v>2760000</v>
      </c>
      <c r="Q752" s="132">
        <f t="shared" si="77"/>
        <v>1489460.869565214</v>
      </c>
      <c r="R752" s="132">
        <f t="shared" si="79"/>
        <v>3103478.0059082042</v>
      </c>
      <c r="S752" s="133">
        <f t="shared" si="78"/>
        <v>3103400</v>
      </c>
      <c r="T752" s="133">
        <f t="shared" si="80"/>
        <v>124139.12023632818</v>
      </c>
      <c r="U752" s="133">
        <f t="shared" si="81"/>
        <v>3227617.1261445326</v>
      </c>
      <c r="V752" s="133">
        <f t="shared" si="82"/>
        <v>3227600</v>
      </c>
      <c r="W752" s="133">
        <f t="shared" si="83"/>
        <v>3227600</v>
      </c>
      <c r="X752" s="133"/>
      <c r="Y752" s="134" t="s">
        <v>10</v>
      </c>
      <c r="Z752" s="122" t="s">
        <v>2356</v>
      </c>
      <c r="AA752" s="122" t="s">
        <v>2252</v>
      </c>
      <c r="AB752" s="122" t="s">
        <v>2253</v>
      </c>
      <c r="AC752" s="123">
        <v>43294</v>
      </c>
    </row>
    <row r="753" spans="1:29" ht="33" x14ac:dyDescent="0.35">
      <c r="A753" s="124">
        <v>745</v>
      </c>
      <c r="B753" s="125" t="s">
        <v>1435</v>
      </c>
      <c r="C753" s="126" t="s">
        <v>4861</v>
      </c>
      <c r="D753" s="127" t="s">
        <v>2344</v>
      </c>
      <c r="E753" s="128" t="s">
        <v>2358</v>
      </c>
      <c r="F753" s="129" t="s">
        <v>1436</v>
      </c>
      <c r="G753" s="129" t="s">
        <v>1436</v>
      </c>
      <c r="H753" s="130" t="s">
        <v>2359</v>
      </c>
      <c r="I753" s="125" t="s">
        <v>2215</v>
      </c>
      <c r="J753" s="125" t="s">
        <v>14</v>
      </c>
      <c r="K753" s="125">
        <v>1146</v>
      </c>
      <c r="L753" s="126">
        <v>1146</v>
      </c>
      <c r="M753" s="129" t="s">
        <v>2347</v>
      </c>
      <c r="N753" s="131">
        <v>1614017.13634299</v>
      </c>
      <c r="O753" s="131">
        <v>1145739.1304347799</v>
      </c>
      <c r="P753" s="124">
        <v>2760000</v>
      </c>
      <c r="Q753" s="132">
        <f t="shared" si="77"/>
        <v>1489460.869565214</v>
      </c>
      <c r="R753" s="132">
        <f t="shared" si="79"/>
        <v>3103478.0059082042</v>
      </c>
      <c r="S753" s="133">
        <f t="shared" si="78"/>
        <v>3103400</v>
      </c>
      <c r="T753" s="133">
        <f t="shared" si="80"/>
        <v>124139.12023632818</v>
      </c>
      <c r="U753" s="133">
        <f t="shared" si="81"/>
        <v>3227617.1261445326</v>
      </c>
      <c r="V753" s="133">
        <f t="shared" si="82"/>
        <v>3227600</v>
      </c>
      <c r="W753" s="133">
        <f t="shared" si="83"/>
        <v>3227600</v>
      </c>
      <c r="X753" s="133"/>
      <c r="Y753" s="134" t="s">
        <v>10</v>
      </c>
      <c r="Z753" s="122" t="s">
        <v>2356</v>
      </c>
      <c r="AA753" s="122" t="s">
        <v>2252</v>
      </c>
      <c r="AB753" s="122" t="s">
        <v>2253</v>
      </c>
      <c r="AC753" s="123">
        <v>43294</v>
      </c>
    </row>
    <row r="754" spans="1:29" ht="33" x14ac:dyDescent="0.35">
      <c r="A754" s="124">
        <v>746</v>
      </c>
      <c r="B754" s="125" t="s">
        <v>1437</v>
      </c>
      <c r="C754" s="126" t="s">
        <v>4862</v>
      </c>
      <c r="D754" s="127" t="s">
        <v>2344</v>
      </c>
      <c r="E754" s="128" t="s">
        <v>2361</v>
      </c>
      <c r="F754" s="129" t="s">
        <v>1438</v>
      </c>
      <c r="G754" s="129" t="s">
        <v>1438</v>
      </c>
      <c r="H754" s="130" t="s">
        <v>2362</v>
      </c>
      <c r="I754" s="125" t="s">
        <v>2215</v>
      </c>
      <c r="J754" s="125" t="s">
        <v>9</v>
      </c>
      <c r="K754" s="125">
        <v>1146</v>
      </c>
      <c r="L754" s="126">
        <v>1146</v>
      </c>
      <c r="M754" s="129" t="s">
        <v>2347</v>
      </c>
      <c r="N754" s="131">
        <v>1614017.13634299</v>
      </c>
      <c r="O754" s="131">
        <v>1145739.1304347799</v>
      </c>
      <c r="P754" s="124">
        <v>2760000</v>
      </c>
      <c r="Q754" s="132">
        <f t="shared" si="77"/>
        <v>1489460.869565214</v>
      </c>
      <c r="R754" s="132">
        <f t="shared" si="79"/>
        <v>3103478.0059082042</v>
      </c>
      <c r="S754" s="133">
        <f t="shared" si="78"/>
        <v>3103400</v>
      </c>
      <c r="T754" s="133">
        <f t="shared" si="80"/>
        <v>124139.12023632818</v>
      </c>
      <c r="U754" s="133">
        <f t="shared" si="81"/>
        <v>3227617.1261445326</v>
      </c>
      <c r="V754" s="133">
        <f t="shared" si="82"/>
        <v>3227600</v>
      </c>
      <c r="W754" s="133">
        <f t="shared" si="83"/>
        <v>3227600</v>
      </c>
      <c r="X754" s="133"/>
      <c r="Y754" s="134" t="s">
        <v>10</v>
      </c>
      <c r="Z754" s="122" t="s">
        <v>2356</v>
      </c>
      <c r="AA754" s="122" t="s">
        <v>2252</v>
      </c>
      <c r="AB754" s="122" t="s">
        <v>2253</v>
      </c>
      <c r="AC754" s="123">
        <v>43294</v>
      </c>
    </row>
    <row r="755" spans="1:29" ht="33" x14ac:dyDescent="0.35">
      <c r="A755" s="124">
        <v>747</v>
      </c>
      <c r="B755" s="125" t="s">
        <v>2364</v>
      </c>
      <c r="C755" s="126" t="s">
        <v>5662</v>
      </c>
      <c r="D755" s="127" t="s">
        <v>2344</v>
      </c>
      <c r="E755" s="128" t="s">
        <v>2365</v>
      </c>
      <c r="F755" s="129" t="s">
        <v>2366</v>
      </c>
      <c r="G755" s="129" t="s">
        <v>2366</v>
      </c>
      <c r="H755" s="130" t="s">
        <v>2367</v>
      </c>
      <c r="I755" s="125" t="s">
        <v>2215</v>
      </c>
      <c r="J755" s="125" t="s">
        <v>14</v>
      </c>
      <c r="K755" s="125">
        <v>1146</v>
      </c>
      <c r="L755" s="126">
        <v>1146</v>
      </c>
      <c r="M755" s="129" t="s">
        <v>2347</v>
      </c>
      <c r="N755" s="131">
        <v>1614017.13634299</v>
      </c>
      <c r="O755" s="131">
        <v>1145739.1304347799</v>
      </c>
      <c r="P755" s="124">
        <v>2760000</v>
      </c>
      <c r="Q755" s="132">
        <f t="shared" si="77"/>
        <v>1489460.869565214</v>
      </c>
      <c r="R755" s="132">
        <f t="shared" si="79"/>
        <v>3103478.0059082042</v>
      </c>
      <c r="S755" s="133">
        <f t="shared" si="78"/>
        <v>3103400</v>
      </c>
      <c r="T755" s="133">
        <f t="shared" si="80"/>
        <v>124139.12023632818</v>
      </c>
      <c r="U755" s="133">
        <f t="shared" si="81"/>
        <v>3227617.1261445326</v>
      </c>
      <c r="V755" s="133">
        <f t="shared" si="82"/>
        <v>3227600</v>
      </c>
      <c r="W755" s="133">
        <f t="shared" si="83"/>
        <v>3227600</v>
      </c>
      <c r="X755" s="133"/>
      <c r="Y755" s="134" t="s">
        <v>10</v>
      </c>
      <c r="Z755" s="122" t="s">
        <v>2356</v>
      </c>
      <c r="AA755" s="122" t="s">
        <v>2252</v>
      </c>
      <c r="AB755" s="122" t="s">
        <v>2368</v>
      </c>
      <c r="AC755" s="123">
        <v>43294</v>
      </c>
    </row>
    <row r="756" spans="1:29" ht="33" x14ac:dyDescent="0.35">
      <c r="A756" s="124">
        <v>748</v>
      </c>
      <c r="B756" s="125" t="s">
        <v>2371</v>
      </c>
      <c r="C756" s="126" t="s">
        <v>5663</v>
      </c>
      <c r="D756" s="127" t="s">
        <v>2344</v>
      </c>
      <c r="E756" s="128" t="s">
        <v>2372</v>
      </c>
      <c r="F756" s="129" t="s">
        <v>2373</v>
      </c>
      <c r="G756" s="129" t="s">
        <v>2373</v>
      </c>
      <c r="H756" s="130" t="s">
        <v>2374</v>
      </c>
      <c r="I756" s="125" t="s">
        <v>2215</v>
      </c>
      <c r="J756" s="125" t="s">
        <v>14</v>
      </c>
      <c r="K756" s="125">
        <v>1146</v>
      </c>
      <c r="L756" s="126">
        <v>1146</v>
      </c>
      <c r="M756" s="129" t="s">
        <v>2347</v>
      </c>
      <c r="N756" s="131">
        <v>1614017.13634299</v>
      </c>
      <c r="O756" s="131">
        <v>1145739.1304347799</v>
      </c>
      <c r="P756" s="124">
        <v>2760000</v>
      </c>
      <c r="Q756" s="132">
        <f t="shared" si="77"/>
        <v>1489460.869565214</v>
      </c>
      <c r="R756" s="132">
        <f t="shared" si="79"/>
        <v>3103478.0059082042</v>
      </c>
      <c r="S756" s="133">
        <f t="shared" si="78"/>
        <v>3103400</v>
      </c>
      <c r="T756" s="133">
        <f t="shared" si="80"/>
        <v>124139.12023632818</v>
      </c>
      <c r="U756" s="133">
        <f t="shared" si="81"/>
        <v>3227617.1261445326</v>
      </c>
      <c r="V756" s="133">
        <f t="shared" si="82"/>
        <v>3227600</v>
      </c>
      <c r="W756" s="133">
        <f t="shared" si="83"/>
        <v>3227600</v>
      </c>
      <c r="X756" s="133"/>
      <c r="Y756" s="134" t="s">
        <v>10</v>
      </c>
      <c r="Z756" s="122" t="s">
        <v>2356</v>
      </c>
      <c r="AA756" s="122" t="s">
        <v>2252</v>
      </c>
      <c r="AB756" s="122" t="s">
        <v>2368</v>
      </c>
      <c r="AC756" s="123">
        <v>43294</v>
      </c>
    </row>
    <row r="757" spans="1:29" ht="33" x14ac:dyDescent="0.35">
      <c r="A757" s="124">
        <v>749</v>
      </c>
      <c r="B757" s="125" t="s">
        <v>2377</v>
      </c>
      <c r="C757" s="126" t="s">
        <v>5664</v>
      </c>
      <c r="D757" s="127" t="s">
        <v>2344</v>
      </c>
      <c r="E757" s="128" t="s">
        <v>2378</v>
      </c>
      <c r="F757" s="129" t="s">
        <v>2379</v>
      </c>
      <c r="G757" s="129" t="s">
        <v>2379</v>
      </c>
      <c r="H757" s="130" t="s">
        <v>2379</v>
      </c>
      <c r="I757" s="125" t="s">
        <v>2215</v>
      </c>
      <c r="J757" s="125" t="s">
        <v>14</v>
      </c>
      <c r="K757" s="125">
        <v>1146</v>
      </c>
      <c r="L757" s="126">
        <v>1146</v>
      </c>
      <c r="M757" s="129" t="s">
        <v>2347</v>
      </c>
      <c r="N757" s="131">
        <v>1614017.13634299</v>
      </c>
      <c r="O757" s="131">
        <v>1145739.1304347799</v>
      </c>
      <c r="P757" s="124">
        <v>2760000</v>
      </c>
      <c r="Q757" s="132">
        <f t="shared" si="77"/>
        <v>1489460.869565214</v>
      </c>
      <c r="R757" s="132">
        <f t="shared" si="79"/>
        <v>3103478.0059082042</v>
      </c>
      <c r="S757" s="133">
        <f t="shared" si="78"/>
        <v>3103400</v>
      </c>
      <c r="T757" s="133">
        <f t="shared" si="80"/>
        <v>124139.12023632818</v>
      </c>
      <c r="U757" s="133">
        <f t="shared" si="81"/>
        <v>3227617.1261445326</v>
      </c>
      <c r="V757" s="133">
        <f t="shared" si="82"/>
        <v>3227600</v>
      </c>
      <c r="W757" s="133">
        <f t="shared" si="83"/>
        <v>3227600</v>
      </c>
      <c r="X757" s="133"/>
      <c r="Y757" s="134" t="s">
        <v>10</v>
      </c>
      <c r="Z757" s="122" t="s">
        <v>2356</v>
      </c>
      <c r="AA757" s="122" t="s">
        <v>2252</v>
      </c>
      <c r="AB757" s="122" t="s">
        <v>2253</v>
      </c>
      <c r="AC757" s="123">
        <v>43294</v>
      </c>
    </row>
    <row r="758" spans="1:29" ht="49.5" x14ac:dyDescent="0.35">
      <c r="A758" s="124">
        <v>750</v>
      </c>
      <c r="B758" s="125" t="s">
        <v>2382</v>
      </c>
      <c r="C758" s="126" t="s">
        <v>5665</v>
      </c>
      <c r="D758" s="127" t="s">
        <v>2344</v>
      </c>
      <c r="E758" s="128" t="s">
        <v>2383</v>
      </c>
      <c r="F758" s="129" t="s">
        <v>2384</v>
      </c>
      <c r="G758" s="129" t="s">
        <v>2384</v>
      </c>
      <c r="H758" s="130" t="s">
        <v>2384</v>
      </c>
      <c r="I758" s="125" t="s">
        <v>2215</v>
      </c>
      <c r="J758" s="125" t="s">
        <v>14</v>
      </c>
      <c r="K758" s="125">
        <v>1146</v>
      </c>
      <c r="L758" s="126">
        <v>1146</v>
      </c>
      <c r="M758" s="129" t="s">
        <v>2347</v>
      </c>
      <c r="N758" s="131">
        <v>1614017.13634299</v>
      </c>
      <c r="O758" s="131">
        <v>1145739.1304347799</v>
      </c>
      <c r="P758" s="124">
        <v>2760000</v>
      </c>
      <c r="Q758" s="132">
        <f t="shared" si="77"/>
        <v>1489460.869565214</v>
      </c>
      <c r="R758" s="132">
        <f t="shared" si="79"/>
        <v>3103478.0059082042</v>
      </c>
      <c r="S758" s="133">
        <f t="shared" si="78"/>
        <v>3103400</v>
      </c>
      <c r="T758" s="133">
        <f t="shared" si="80"/>
        <v>124139.12023632818</v>
      </c>
      <c r="U758" s="133">
        <f t="shared" si="81"/>
        <v>3227617.1261445326</v>
      </c>
      <c r="V758" s="133">
        <f t="shared" si="82"/>
        <v>3227600</v>
      </c>
      <c r="W758" s="133">
        <f t="shared" si="83"/>
        <v>3227600</v>
      </c>
      <c r="X758" s="133"/>
      <c r="Y758" s="134" t="s">
        <v>10</v>
      </c>
      <c r="Z758" s="122" t="s">
        <v>2356</v>
      </c>
      <c r="AA758" s="122" t="s">
        <v>2252</v>
      </c>
      <c r="AB758" s="122" t="s">
        <v>2253</v>
      </c>
      <c r="AC758" s="123">
        <v>43294</v>
      </c>
    </row>
    <row r="759" spans="1:29" ht="33" x14ac:dyDescent="0.35">
      <c r="A759" s="124">
        <v>751</v>
      </c>
      <c r="B759" s="125" t="s">
        <v>2407</v>
      </c>
      <c r="C759" s="126" t="s">
        <v>4863</v>
      </c>
      <c r="D759" s="127" t="s">
        <v>2388</v>
      </c>
      <c r="E759" s="128" t="s">
        <v>2408</v>
      </c>
      <c r="F759" s="129" t="s">
        <v>2409</v>
      </c>
      <c r="G759" s="129" t="s">
        <v>2409</v>
      </c>
      <c r="H759" s="130" t="s">
        <v>2409</v>
      </c>
      <c r="I759" s="125" t="s">
        <v>2215</v>
      </c>
      <c r="J759" s="125" t="s">
        <v>14</v>
      </c>
      <c r="K759" s="125">
        <v>1149</v>
      </c>
      <c r="L759" s="126">
        <v>1149</v>
      </c>
      <c r="M759" s="129" t="s">
        <v>2392</v>
      </c>
      <c r="N759" s="131">
        <v>1843549.1894114099</v>
      </c>
      <c r="O759" s="131">
        <v>1145739.1304347799</v>
      </c>
      <c r="P759" s="124">
        <v>2989000</v>
      </c>
      <c r="Q759" s="132">
        <f t="shared" si="77"/>
        <v>1489460.869565214</v>
      </c>
      <c r="R759" s="132">
        <f t="shared" si="79"/>
        <v>3333010.0589766242</v>
      </c>
      <c r="S759" s="133">
        <f t="shared" si="78"/>
        <v>3333000</v>
      </c>
      <c r="T759" s="133">
        <f t="shared" si="80"/>
        <v>133320.40235906496</v>
      </c>
      <c r="U759" s="133">
        <f t="shared" si="81"/>
        <v>3466330.4613356893</v>
      </c>
      <c r="V759" s="133">
        <f t="shared" si="82"/>
        <v>3466300</v>
      </c>
      <c r="W759" s="133">
        <f t="shared" si="83"/>
        <v>3466300</v>
      </c>
      <c r="X759" s="133"/>
      <c r="Y759" s="134" t="s">
        <v>2393</v>
      </c>
      <c r="Z759" s="122" t="s">
        <v>2251</v>
      </c>
      <c r="AA759" s="122" t="s">
        <v>2252</v>
      </c>
      <c r="AB759" s="122" t="s">
        <v>2226</v>
      </c>
      <c r="AC759" s="123">
        <v>43294</v>
      </c>
    </row>
    <row r="760" spans="1:29" ht="49.5" x14ac:dyDescent="0.35">
      <c r="A760" s="124">
        <v>752</v>
      </c>
      <c r="B760" s="125" t="s">
        <v>1289</v>
      </c>
      <c r="C760" s="126" t="s">
        <v>4864</v>
      </c>
      <c r="D760" s="127" t="s">
        <v>3274</v>
      </c>
      <c r="E760" s="128" t="s">
        <v>3275</v>
      </c>
      <c r="F760" s="129" t="s">
        <v>1290</v>
      </c>
      <c r="G760" s="129" t="s">
        <v>1290</v>
      </c>
      <c r="H760" s="130" t="s">
        <v>1290</v>
      </c>
      <c r="I760" s="125" t="s">
        <v>2215</v>
      </c>
      <c r="J760" s="125" t="s">
        <v>14</v>
      </c>
      <c r="K760" s="125">
        <v>1154</v>
      </c>
      <c r="L760" s="126">
        <v>1154</v>
      </c>
      <c r="M760" s="129" t="s">
        <v>1290</v>
      </c>
      <c r="N760" s="131">
        <v>1657670.13247746</v>
      </c>
      <c r="O760" s="131">
        <v>917217.39130434801</v>
      </c>
      <c r="P760" s="124">
        <v>2575000</v>
      </c>
      <c r="Q760" s="132">
        <f t="shared" si="77"/>
        <v>1192382.6086956523</v>
      </c>
      <c r="R760" s="132">
        <f t="shared" si="79"/>
        <v>2850052.7411731123</v>
      </c>
      <c r="S760" s="133">
        <f t="shared" si="78"/>
        <v>2850000</v>
      </c>
      <c r="T760" s="133">
        <f t="shared" si="80"/>
        <v>114002.10964692449</v>
      </c>
      <c r="U760" s="133">
        <f t="shared" si="81"/>
        <v>2964054.8508200366</v>
      </c>
      <c r="V760" s="133">
        <f t="shared" si="82"/>
        <v>2964000</v>
      </c>
      <c r="W760" s="133">
        <f t="shared" si="83"/>
        <v>2964000</v>
      </c>
      <c r="X760" s="133"/>
      <c r="Y760" s="134" t="s">
        <v>10</v>
      </c>
      <c r="Z760" s="122" t="s">
        <v>2251</v>
      </c>
      <c r="AA760" s="122" t="s">
        <v>2252</v>
      </c>
      <c r="AB760" s="122" t="s">
        <v>2253</v>
      </c>
      <c r="AC760" s="123">
        <v>43294</v>
      </c>
    </row>
    <row r="761" spans="1:29" ht="49.5" x14ac:dyDescent="0.35">
      <c r="A761" s="124">
        <v>753</v>
      </c>
      <c r="B761" s="125" t="s">
        <v>1291</v>
      </c>
      <c r="C761" s="126" t="s">
        <v>4865</v>
      </c>
      <c r="D761" s="127" t="s">
        <v>3274</v>
      </c>
      <c r="E761" s="128" t="s">
        <v>3277</v>
      </c>
      <c r="F761" s="129" t="s">
        <v>1292</v>
      </c>
      <c r="G761" s="129" t="s">
        <v>1292</v>
      </c>
      <c r="H761" s="130" t="s">
        <v>1292</v>
      </c>
      <c r="I761" s="125" t="s">
        <v>2215</v>
      </c>
      <c r="J761" s="125" t="s">
        <v>14</v>
      </c>
      <c r="K761" s="125">
        <v>1154</v>
      </c>
      <c r="L761" s="126">
        <v>1154</v>
      </c>
      <c r="M761" s="129" t="s">
        <v>1290</v>
      </c>
      <c r="N761" s="131">
        <v>1657670.13247746</v>
      </c>
      <c r="O761" s="131">
        <v>917217.39130434801</v>
      </c>
      <c r="P761" s="124">
        <v>2575000</v>
      </c>
      <c r="Q761" s="132">
        <f t="shared" si="77"/>
        <v>1192382.6086956523</v>
      </c>
      <c r="R761" s="132">
        <f t="shared" si="79"/>
        <v>2850052.7411731123</v>
      </c>
      <c r="S761" s="133">
        <f t="shared" si="78"/>
        <v>2850000</v>
      </c>
      <c r="T761" s="133">
        <f t="shared" si="80"/>
        <v>114002.10964692449</v>
      </c>
      <c r="U761" s="133">
        <f t="shared" si="81"/>
        <v>2964054.8508200366</v>
      </c>
      <c r="V761" s="133">
        <f t="shared" si="82"/>
        <v>2964000</v>
      </c>
      <c r="W761" s="133">
        <f t="shared" si="83"/>
        <v>2964000</v>
      </c>
      <c r="X761" s="133"/>
      <c r="Y761" s="134" t="s">
        <v>10</v>
      </c>
      <c r="Z761" s="122" t="s">
        <v>2251</v>
      </c>
      <c r="AA761" s="122" t="s">
        <v>2252</v>
      </c>
      <c r="AB761" s="122" t="s">
        <v>2253</v>
      </c>
      <c r="AC761" s="123">
        <v>43294</v>
      </c>
    </row>
    <row r="762" spans="1:29" ht="33" x14ac:dyDescent="0.35">
      <c r="A762" s="124">
        <v>754</v>
      </c>
      <c r="B762" s="125" t="s">
        <v>1293</v>
      </c>
      <c r="C762" s="126" t="s">
        <v>4866</v>
      </c>
      <c r="D762" s="127" t="s">
        <v>3420</v>
      </c>
      <c r="E762" s="128" t="s">
        <v>3421</v>
      </c>
      <c r="F762" s="129" t="s">
        <v>1294</v>
      </c>
      <c r="G762" s="129" t="s">
        <v>1294</v>
      </c>
      <c r="H762" s="130" t="s">
        <v>1294</v>
      </c>
      <c r="I762" s="125" t="s">
        <v>2215</v>
      </c>
      <c r="J762" s="125" t="s">
        <v>211</v>
      </c>
      <c r="K762" s="125">
        <v>1155</v>
      </c>
      <c r="L762" s="126">
        <v>1155</v>
      </c>
      <c r="M762" s="129" t="s">
        <v>3422</v>
      </c>
      <c r="N762" s="131">
        <v>1004272.12692866</v>
      </c>
      <c r="O762" s="131">
        <v>837391.30434782605</v>
      </c>
      <c r="P762" s="124">
        <v>1842000</v>
      </c>
      <c r="Q762" s="132">
        <f t="shared" si="77"/>
        <v>1088608.6956521738</v>
      </c>
      <c r="R762" s="132">
        <f t="shared" si="79"/>
        <v>2092880.8225808339</v>
      </c>
      <c r="S762" s="133">
        <f t="shared" si="78"/>
        <v>2092800</v>
      </c>
      <c r="T762" s="133">
        <f t="shared" si="80"/>
        <v>83715.232903233366</v>
      </c>
      <c r="U762" s="133">
        <f t="shared" si="81"/>
        <v>2176596.0554840672</v>
      </c>
      <c r="V762" s="133">
        <f t="shared" si="82"/>
        <v>2176500</v>
      </c>
      <c r="W762" s="133">
        <f t="shared" si="83"/>
        <v>2176500</v>
      </c>
      <c r="X762" s="133"/>
      <c r="Y762" s="134" t="s">
        <v>10</v>
      </c>
      <c r="Z762" s="122" t="s">
        <v>2635</v>
      </c>
      <c r="AA762" s="122" t="s">
        <v>2252</v>
      </c>
      <c r="AB762" s="122" t="s">
        <v>2368</v>
      </c>
      <c r="AC762" s="123">
        <v>43294</v>
      </c>
    </row>
    <row r="763" spans="1:29" ht="33" x14ac:dyDescent="0.35">
      <c r="A763" s="124">
        <v>755</v>
      </c>
      <c r="B763" s="125" t="s">
        <v>1295</v>
      </c>
      <c r="C763" s="126" t="s">
        <v>4867</v>
      </c>
      <c r="D763" s="127" t="s">
        <v>3420</v>
      </c>
      <c r="E763" s="128" t="s">
        <v>3424</v>
      </c>
      <c r="F763" s="129" t="s">
        <v>1296</v>
      </c>
      <c r="G763" s="129" t="s">
        <v>1296</v>
      </c>
      <c r="H763" s="130" t="s">
        <v>1296</v>
      </c>
      <c r="I763" s="125" t="s">
        <v>2234</v>
      </c>
      <c r="J763" s="125" t="s">
        <v>211</v>
      </c>
      <c r="K763" s="125">
        <v>1155</v>
      </c>
      <c r="L763" s="126">
        <v>1155</v>
      </c>
      <c r="M763" s="129" t="s">
        <v>3422</v>
      </c>
      <c r="N763" s="131">
        <v>1004272.12692866</v>
      </c>
      <c r="O763" s="131">
        <v>837391.30434782605</v>
      </c>
      <c r="P763" s="124">
        <v>1842000</v>
      </c>
      <c r="Q763" s="132">
        <f t="shared" si="77"/>
        <v>1088608.6956521738</v>
      </c>
      <c r="R763" s="132">
        <f t="shared" si="79"/>
        <v>2092880.8225808339</v>
      </c>
      <c r="S763" s="133">
        <f t="shared" si="78"/>
        <v>2092800</v>
      </c>
      <c r="T763" s="133">
        <f t="shared" si="80"/>
        <v>83715.232903233366</v>
      </c>
      <c r="U763" s="133">
        <f t="shared" si="81"/>
        <v>2176596.0554840672</v>
      </c>
      <c r="V763" s="133">
        <f t="shared" si="82"/>
        <v>2176500</v>
      </c>
      <c r="W763" s="133">
        <f t="shared" si="83"/>
        <v>2176500</v>
      </c>
      <c r="X763" s="133"/>
      <c r="Y763" s="134" t="s">
        <v>10</v>
      </c>
      <c r="Z763" s="122" t="s">
        <v>2635</v>
      </c>
      <c r="AA763" s="122" t="s">
        <v>2252</v>
      </c>
      <c r="AB763" s="122" t="s">
        <v>2368</v>
      </c>
      <c r="AC763" s="123">
        <v>43294</v>
      </c>
    </row>
    <row r="764" spans="1:29" ht="33" x14ac:dyDescent="0.35">
      <c r="A764" s="124">
        <v>756</v>
      </c>
      <c r="B764" s="125" t="s">
        <v>1297</v>
      </c>
      <c r="C764" s="126" t="s">
        <v>4868</v>
      </c>
      <c r="D764" s="127" t="s">
        <v>3420</v>
      </c>
      <c r="E764" s="128" t="s">
        <v>3426</v>
      </c>
      <c r="F764" s="129" t="s">
        <v>1298</v>
      </c>
      <c r="G764" s="129" t="s">
        <v>1298</v>
      </c>
      <c r="H764" s="130" t="s">
        <v>1298</v>
      </c>
      <c r="I764" s="125" t="s">
        <v>2234</v>
      </c>
      <c r="J764" s="125" t="s">
        <v>9</v>
      </c>
      <c r="K764" s="125">
        <v>1155</v>
      </c>
      <c r="L764" s="126">
        <v>1155</v>
      </c>
      <c r="M764" s="129" t="s">
        <v>3422</v>
      </c>
      <c r="N764" s="131">
        <v>1004272.12692866</v>
      </c>
      <c r="O764" s="131">
        <v>837391.30434782605</v>
      </c>
      <c r="P764" s="124">
        <v>1842000</v>
      </c>
      <c r="Q764" s="132">
        <f t="shared" si="77"/>
        <v>1088608.6956521738</v>
      </c>
      <c r="R764" s="132">
        <f t="shared" si="79"/>
        <v>2092880.8225808339</v>
      </c>
      <c r="S764" s="133">
        <f t="shared" si="78"/>
        <v>2092800</v>
      </c>
      <c r="T764" s="133">
        <f t="shared" si="80"/>
        <v>83715.232903233366</v>
      </c>
      <c r="U764" s="133">
        <f t="shared" si="81"/>
        <v>2176596.0554840672</v>
      </c>
      <c r="V764" s="133">
        <f t="shared" si="82"/>
        <v>2176500</v>
      </c>
      <c r="W764" s="133">
        <f t="shared" si="83"/>
        <v>2176500</v>
      </c>
      <c r="X764" s="133"/>
      <c r="Y764" s="134" t="s">
        <v>10</v>
      </c>
      <c r="Z764" s="122" t="s">
        <v>2251</v>
      </c>
      <c r="AA764" s="122" t="s">
        <v>2252</v>
      </c>
      <c r="AB764" s="122" t="s">
        <v>2253</v>
      </c>
      <c r="AC764" s="123">
        <v>43294</v>
      </c>
    </row>
    <row r="765" spans="1:29" ht="33" x14ac:dyDescent="0.35">
      <c r="A765" s="124">
        <v>757</v>
      </c>
      <c r="B765" s="125" t="s">
        <v>1299</v>
      </c>
      <c r="C765" s="126" t="s">
        <v>4869</v>
      </c>
      <c r="D765" s="127" t="s">
        <v>3420</v>
      </c>
      <c r="E765" s="128" t="s">
        <v>3428</v>
      </c>
      <c r="F765" s="129" t="s">
        <v>1300</v>
      </c>
      <c r="G765" s="129" t="s">
        <v>1300</v>
      </c>
      <c r="H765" s="130" t="s">
        <v>1300</v>
      </c>
      <c r="I765" s="125" t="s">
        <v>2234</v>
      </c>
      <c r="J765" s="125" t="s">
        <v>9</v>
      </c>
      <c r="K765" s="125">
        <v>1155</v>
      </c>
      <c r="L765" s="126">
        <v>1155</v>
      </c>
      <c r="M765" s="129" t="s">
        <v>3422</v>
      </c>
      <c r="N765" s="131">
        <v>1004272.12692866</v>
      </c>
      <c r="O765" s="131">
        <v>837391.30434782605</v>
      </c>
      <c r="P765" s="124">
        <v>1842000</v>
      </c>
      <c r="Q765" s="132">
        <f t="shared" si="77"/>
        <v>1088608.6956521738</v>
      </c>
      <c r="R765" s="132">
        <f t="shared" si="79"/>
        <v>2092880.8225808339</v>
      </c>
      <c r="S765" s="133">
        <f t="shared" si="78"/>
        <v>2092800</v>
      </c>
      <c r="T765" s="133">
        <f t="shared" si="80"/>
        <v>83715.232903233366</v>
      </c>
      <c r="U765" s="133">
        <f t="shared" si="81"/>
        <v>2176596.0554840672</v>
      </c>
      <c r="V765" s="133">
        <f t="shared" si="82"/>
        <v>2176500</v>
      </c>
      <c r="W765" s="133">
        <f t="shared" si="83"/>
        <v>2176500</v>
      </c>
      <c r="X765" s="133"/>
      <c r="Y765" s="134" t="s">
        <v>10</v>
      </c>
      <c r="Z765" s="122" t="s">
        <v>2251</v>
      </c>
      <c r="AA765" s="122" t="s">
        <v>2252</v>
      </c>
      <c r="AB765" s="122" t="s">
        <v>2253</v>
      </c>
      <c r="AC765" s="123">
        <v>43294</v>
      </c>
    </row>
    <row r="766" spans="1:29" ht="49.5" x14ac:dyDescent="0.35">
      <c r="A766" s="136">
        <v>758</v>
      </c>
      <c r="B766" s="137" t="s">
        <v>2289</v>
      </c>
      <c r="C766" s="138" t="s">
        <v>5666</v>
      </c>
      <c r="D766" s="139" t="s">
        <v>2290</v>
      </c>
      <c r="E766" s="140" t="s">
        <v>2291</v>
      </c>
      <c r="F766" s="141" t="s">
        <v>2292</v>
      </c>
      <c r="G766" s="141" t="s">
        <v>2292</v>
      </c>
      <c r="H766" s="142" t="s">
        <v>2293</v>
      </c>
      <c r="I766" s="137" t="s">
        <v>2215</v>
      </c>
      <c r="J766" s="137" t="s">
        <v>9</v>
      </c>
      <c r="K766" s="137">
        <v>1200</v>
      </c>
      <c r="L766" s="138">
        <v>1200</v>
      </c>
      <c r="M766" s="141" t="s">
        <v>1440</v>
      </c>
      <c r="N766" s="143">
        <v>667451.68027017801</v>
      </c>
      <c r="O766" s="143">
        <v>278608.69565217401</v>
      </c>
      <c r="P766" s="136">
        <v>946000</v>
      </c>
      <c r="Q766" s="144">
        <f t="shared" si="77"/>
        <v>362191.30434782617</v>
      </c>
      <c r="R766" s="144">
        <f t="shared" si="79"/>
        <v>1029642.9846180042</v>
      </c>
      <c r="S766" s="145">
        <f t="shared" si="78"/>
        <v>1029600</v>
      </c>
      <c r="T766" s="145">
        <f t="shared" si="80"/>
        <v>41185.719384720171</v>
      </c>
      <c r="U766" s="145">
        <f t="shared" si="81"/>
        <v>1070828.7040027243</v>
      </c>
      <c r="V766" s="145">
        <f t="shared" si="82"/>
        <v>1070800</v>
      </c>
      <c r="W766" s="145">
        <f t="shared" si="83"/>
        <v>1070800</v>
      </c>
      <c r="X766" s="145"/>
      <c r="Y766" s="146" t="s">
        <v>1441</v>
      </c>
      <c r="Z766" s="122" t="s">
        <v>2272</v>
      </c>
      <c r="AA766" s="122" t="s">
        <v>2294</v>
      </c>
      <c r="AB766" s="122" t="s">
        <v>2273</v>
      </c>
      <c r="AC766" s="123">
        <v>43294</v>
      </c>
    </row>
    <row r="767" spans="1:29" ht="33" x14ac:dyDescent="0.35">
      <c r="A767" s="147">
        <v>759</v>
      </c>
      <c r="B767" s="148" t="s">
        <v>1439</v>
      </c>
      <c r="C767" s="149" t="s">
        <v>4870</v>
      </c>
      <c r="D767" s="150" t="s">
        <v>2290</v>
      </c>
      <c r="E767" s="151" t="s">
        <v>2297</v>
      </c>
      <c r="F767" s="152" t="s">
        <v>1440</v>
      </c>
      <c r="G767" s="152" t="s">
        <v>1440</v>
      </c>
      <c r="H767" s="153" t="s">
        <v>1440</v>
      </c>
      <c r="I767" s="148" t="s">
        <v>2215</v>
      </c>
      <c r="J767" s="148"/>
      <c r="K767" s="148">
        <v>1200</v>
      </c>
      <c r="L767" s="149">
        <v>1200</v>
      </c>
      <c r="M767" s="152" t="s">
        <v>1440</v>
      </c>
      <c r="N767" s="154">
        <v>667451.68027017801</v>
      </c>
      <c r="O767" s="154">
        <v>278608.69565217401</v>
      </c>
      <c r="P767" s="147">
        <v>946000</v>
      </c>
      <c r="Q767" s="155">
        <f t="shared" si="77"/>
        <v>362191.30434782617</v>
      </c>
      <c r="R767" s="155">
        <f t="shared" si="79"/>
        <v>1029642.9846180042</v>
      </c>
      <c r="S767" s="156">
        <f t="shared" si="78"/>
        <v>1029600</v>
      </c>
      <c r="T767" s="156">
        <f t="shared" si="80"/>
        <v>41185.719384720171</v>
      </c>
      <c r="U767" s="156">
        <f t="shared" si="81"/>
        <v>1070828.7040027243</v>
      </c>
      <c r="V767" s="156">
        <f t="shared" si="82"/>
        <v>1070800</v>
      </c>
      <c r="W767" s="156">
        <f t="shared" si="83"/>
        <v>1070800</v>
      </c>
      <c r="X767" s="156"/>
      <c r="Y767" s="157" t="s">
        <v>1441</v>
      </c>
      <c r="Z767" s="122" t="s">
        <v>2216</v>
      </c>
      <c r="AA767" s="122" t="s">
        <v>2294</v>
      </c>
      <c r="AB767" s="122" t="s">
        <v>2298</v>
      </c>
      <c r="AC767" s="123">
        <v>43294</v>
      </c>
    </row>
  </sheetData>
  <autoFilter ref="A7:AC7" xr:uid="{7A1E3913-DE60-4BF9-AACE-D28786360194}"/>
  <mergeCells count="3">
    <mergeCell ref="A1:F1"/>
    <mergeCell ref="A3:Y3"/>
    <mergeCell ref="A4:Y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PL 04</vt:lpstr>
      <vt:lpstr>NQ17</vt:lpstr>
      <vt:lpstr>BYT</vt:lpstr>
      <vt:lpstr>BYT mới</vt:lpstr>
      <vt:lpstr>'PL 04'!Print_Area</vt:lpstr>
      <vt:lpstr>'PL 04'!Print_Titles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Hoàng Ngọc Vân</dc:creator>
  <cp:lastModifiedBy>Hoàng Ngọc Vân</cp:lastModifiedBy>
  <cp:lastPrinted>2026-09-27T06:18:20Z</cp:lastPrinted>
  <dcterms:created xsi:type="dcterms:W3CDTF">2026-03-04T10:02:14Z</dcterms:created>
  <dcterms:modified xsi:type="dcterms:W3CDTF">2026-09-27T06:18:28Z</dcterms:modified>
</cp:coreProperties>
</file>